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firstSheet="2" activeTab="6"/>
  </bookViews>
  <sheets>
    <sheet name="تب مالت" sheetId="1" r:id="rId1"/>
    <sheet name="پی پی ار" sheetId="3" r:id="rId2"/>
    <sheet name="متفرقه" sheetId="2" r:id="rId3"/>
    <sheet name="لمپی اسکین" sheetId="5" r:id="rId4"/>
    <sheet name="قرارداد 25 درصدی" sheetId="8" r:id="rId5"/>
    <sheet name="تب برفکی" sheetId="6" r:id="rId6"/>
    <sheet name="جدید-لمپی -تب مالت -تب برفکی -ن" sheetId="7" r:id="rId7"/>
  </sheets>
  <calcPr calcId="152511"/>
</workbook>
</file>

<file path=xl/calcChain.xml><?xml version="1.0" encoding="utf-8"?>
<calcChain xmlns="http://schemas.openxmlformats.org/spreadsheetml/2006/main">
  <c r="B32" i="7" l="1"/>
  <c r="B31" i="7" l="1"/>
  <c r="B29" i="7" l="1"/>
  <c r="G32" i="8" l="1"/>
  <c r="G25" i="8" l="1"/>
  <c r="G13" i="8" l="1"/>
  <c r="G12" i="8"/>
  <c r="G24" i="8" l="1"/>
  <c r="G10" i="8"/>
  <c r="G22" i="8" l="1"/>
  <c r="G5" i="8" l="1"/>
  <c r="G9" i="8" l="1"/>
  <c r="G21" i="8"/>
  <c r="G6" i="8"/>
  <c r="G7" i="8"/>
  <c r="G8" i="8"/>
  <c r="G11" i="8"/>
  <c r="G14" i="8"/>
  <c r="G15" i="8"/>
  <c r="G16" i="8"/>
  <c r="G17" i="8"/>
  <c r="G18" i="8"/>
  <c r="G19" i="8"/>
  <c r="G20" i="8"/>
  <c r="G23" i="8"/>
  <c r="G26" i="8"/>
  <c r="G27" i="8"/>
  <c r="G4" i="8"/>
  <c r="G28" i="8" l="1"/>
  <c r="F28" i="8"/>
  <c r="H20" i="5" l="1"/>
  <c r="H19" i="6" l="1"/>
  <c r="G27" i="7" l="1"/>
  <c r="H29" i="3" l="1"/>
  <c r="H28" i="1"/>
  <c r="H27" i="3" l="1"/>
</calcChain>
</file>

<file path=xl/sharedStrings.xml><?xml version="1.0" encoding="utf-8"?>
<sst xmlns="http://schemas.openxmlformats.org/spreadsheetml/2006/main" count="718" uniqueCount="297">
  <si>
    <t>نوع قرارداد</t>
  </si>
  <si>
    <t>طرف دوم قرارداد</t>
  </si>
  <si>
    <t>محل اجرا</t>
  </si>
  <si>
    <t>مبلغ اولیه قرارداد</t>
  </si>
  <si>
    <t>خانمیرزا</t>
  </si>
  <si>
    <t>دکترپناهنده</t>
  </si>
  <si>
    <t>شهرکرد</t>
  </si>
  <si>
    <t>دکترسمیع پور</t>
  </si>
  <si>
    <t>دکتر هاشمی</t>
  </si>
  <si>
    <t>کوهرنگ</t>
  </si>
  <si>
    <t>دکترحایری</t>
  </si>
  <si>
    <t>بروجن</t>
  </si>
  <si>
    <t>دکتر رخشان</t>
  </si>
  <si>
    <t>کیار</t>
  </si>
  <si>
    <t>دکتر نصیری</t>
  </si>
  <si>
    <t>دکتر اشراقی</t>
  </si>
  <si>
    <t>سامان</t>
  </si>
  <si>
    <t>دکتر حیدری</t>
  </si>
  <si>
    <t>اردل</t>
  </si>
  <si>
    <t>دکتر سیدین</t>
  </si>
  <si>
    <t>دکتر علیدوستی</t>
  </si>
  <si>
    <t>فارسان</t>
  </si>
  <si>
    <t>دکتر کریمی</t>
  </si>
  <si>
    <t>لردگان</t>
  </si>
  <si>
    <t>دکتر صابریان</t>
  </si>
  <si>
    <t>تب مالت-هاری</t>
  </si>
  <si>
    <t xml:space="preserve">تب مالت-هاری </t>
  </si>
  <si>
    <t>تب مالت -هاری</t>
  </si>
  <si>
    <t>ردیف</t>
  </si>
  <si>
    <t>نوع قرار داد</t>
  </si>
  <si>
    <t>شماره -تاریخ قرارداد</t>
  </si>
  <si>
    <t>مبلغ پرداخت شده</t>
  </si>
  <si>
    <t>دکتر شاه محمدی</t>
  </si>
  <si>
    <t>بن</t>
  </si>
  <si>
    <t>حجم قرارداد(بروسلوز-هاری)</t>
  </si>
  <si>
    <t>تاریخ قرارداد-شماره قرارداد</t>
  </si>
  <si>
    <t>دکتر امانی</t>
  </si>
  <si>
    <t>دکتر نادری</t>
  </si>
  <si>
    <t>وضعیت مفاصامرحله اول</t>
  </si>
  <si>
    <t>شماره قرارداد -تاریخ قرارداد</t>
  </si>
  <si>
    <t>وضعیت مفاصا</t>
  </si>
  <si>
    <t>دکتر رامین رخشان</t>
  </si>
  <si>
    <t>دکتر داریوش حیدری</t>
  </si>
  <si>
    <t>دکتر محمود نصیری</t>
  </si>
  <si>
    <t>دکترآذرنوش کریمی</t>
  </si>
  <si>
    <t>دکترشهریار هاشمی</t>
  </si>
  <si>
    <t>دکتر احمدرضا نادری</t>
  </si>
  <si>
    <t>دکتر محمد امانی</t>
  </si>
  <si>
    <t>دکتر عقیل علیدوستی</t>
  </si>
  <si>
    <t>دکتر رضا حایری</t>
  </si>
  <si>
    <t>دکتر شاهین صابریان</t>
  </si>
  <si>
    <t>دکترحشمت الله سیدین</t>
  </si>
  <si>
    <t>حجم قرارداد</t>
  </si>
  <si>
    <t>پی پی ار</t>
  </si>
  <si>
    <t>دکتر دانش</t>
  </si>
  <si>
    <t>دکترمهدی شاه محمدی</t>
  </si>
  <si>
    <t>دکتر آذرنوش کریمی</t>
  </si>
  <si>
    <t>دکتر شهریار هاشمی</t>
  </si>
  <si>
    <t>دکترپوریا قاسمی</t>
  </si>
  <si>
    <t>دکترعقیل علیدوستی</t>
  </si>
  <si>
    <t>دکتر ستار اشراقی</t>
  </si>
  <si>
    <t>دکتر مهدی شامحمدی</t>
  </si>
  <si>
    <t>دکتر وحید سمیع پور</t>
  </si>
  <si>
    <t xml:space="preserve">تب برفکی </t>
  </si>
  <si>
    <t>مهدی شاه محمدی</t>
  </si>
  <si>
    <t>اذرنوش کریمی</t>
  </si>
  <si>
    <t>رامین رخشان</t>
  </si>
  <si>
    <t>رضا حائری</t>
  </si>
  <si>
    <t>محمود نصیری</t>
  </si>
  <si>
    <t xml:space="preserve">شاهین صابریان </t>
  </si>
  <si>
    <t>پوریا قاسمی</t>
  </si>
  <si>
    <t>عقیل علیدوستی</t>
  </si>
  <si>
    <t>لیست قراردادهای تب مالت -هاری سال 1401اداره کل دامپزشکی استان چهارمحال و بختیاری-اعتبارات هزینه ای</t>
  </si>
  <si>
    <t>لیست قراردادهای پی پی ار 1401 اداره کل دامپزشکی استان چهارمحال و بختیاری-اعتبارات هزینه ای</t>
  </si>
  <si>
    <t>لیست قراردادهای متفرقه سال 1401 اداره کل دامپزشکی استان -اعتبارات هزینه ای</t>
  </si>
  <si>
    <t>لیست قراردادهای لمپی اسکین گاو وگوساله سال 1401اداره کل دامپزشکی استان چهارمحال و بختیاری-اعتبارات هزینه ای</t>
  </si>
  <si>
    <t>لیست قراردادهای تب برفکی سال 1401اداره کل دامپزشکی استان چهارمحال و بختیاری-اعتبارات هزینه ای</t>
  </si>
  <si>
    <t>1401/2/19-4517</t>
  </si>
  <si>
    <t>1401/2/19-4490</t>
  </si>
  <si>
    <t>165-13000</t>
  </si>
  <si>
    <t>1401/2/19-4487</t>
  </si>
  <si>
    <t>130-4320</t>
  </si>
  <si>
    <t>1401/2/19-4515</t>
  </si>
  <si>
    <t>1401/2/19-4491</t>
  </si>
  <si>
    <t>176-7560</t>
  </si>
  <si>
    <t>1401/2/19-4511</t>
  </si>
  <si>
    <t>قسمتی از عزیز اباد</t>
  </si>
  <si>
    <t>1401/2/19-4486</t>
  </si>
  <si>
    <t>1401/2/19-4514</t>
  </si>
  <si>
    <t>دکتر قاسمی</t>
  </si>
  <si>
    <t xml:space="preserve">لردگان </t>
  </si>
  <si>
    <t>1401/2/19-4477</t>
  </si>
  <si>
    <t>182-10768</t>
  </si>
  <si>
    <t>منچ-لردگان</t>
  </si>
  <si>
    <t>1401/2/19-4516</t>
  </si>
  <si>
    <t>1401/2/19-4509</t>
  </si>
  <si>
    <t>125-6120</t>
  </si>
  <si>
    <t xml:space="preserve">دکتر پناهنده </t>
  </si>
  <si>
    <t>فرخشهر</t>
  </si>
  <si>
    <t>1401/2/19-4512</t>
  </si>
  <si>
    <t>1401/2/19-4513</t>
  </si>
  <si>
    <t>1401/2/19-4484</t>
  </si>
  <si>
    <t>110-6000</t>
  </si>
  <si>
    <t>1401/2/19-4412</t>
  </si>
  <si>
    <t>1401/2/19-4519</t>
  </si>
  <si>
    <t>1401/2/19-4482</t>
  </si>
  <si>
    <t>1401/2/19-4510</t>
  </si>
  <si>
    <t>1401/2/19-4483</t>
  </si>
  <si>
    <t>279-6712</t>
  </si>
  <si>
    <t>دکتر قنبری میلاسی</t>
  </si>
  <si>
    <t>1401/2/19-4522</t>
  </si>
  <si>
    <t>1401/2/19-4497</t>
  </si>
  <si>
    <t>1401/2/19-4498</t>
  </si>
  <si>
    <t>130-8700</t>
  </si>
  <si>
    <t>1401/2/19-4523</t>
  </si>
  <si>
    <t>دکتر سمیع پور</t>
  </si>
  <si>
    <t>1401/2/19-4525</t>
  </si>
  <si>
    <t>1401/2/19-4500</t>
  </si>
  <si>
    <t>1401/2/19-4499</t>
  </si>
  <si>
    <t>132-6068</t>
  </si>
  <si>
    <t>1401/2/19-4524</t>
  </si>
  <si>
    <t>1401/2/19-4496</t>
  </si>
  <si>
    <t>220-7200</t>
  </si>
  <si>
    <t>1401/2/19-4506</t>
  </si>
  <si>
    <t xml:space="preserve">دکتر دانش </t>
  </si>
  <si>
    <t>1401/2/19-4579</t>
  </si>
  <si>
    <t>1401/2/19-4495</t>
  </si>
  <si>
    <t>1401/2/19-4520</t>
  </si>
  <si>
    <t>1401/2/19-4489</t>
  </si>
  <si>
    <t>1401/2/19-4521</t>
  </si>
  <si>
    <t>1401/2/19-4494</t>
  </si>
  <si>
    <t>صمصامی</t>
  </si>
  <si>
    <t>1401/2/19-4480</t>
  </si>
  <si>
    <t>150-4800</t>
  </si>
  <si>
    <t>1401/2/19-4518</t>
  </si>
  <si>
    <t>دکتر افلاکی</t>
  </si>
  <si>
    <t>چم زین</t>
  </si>
  <si>
    <t>1401/2/19-4481</t>
  </si>
  <si>
    <t>50-4000</t>
  </si>
  <si>
    <t xml:space="preserve">دکتر رخشان </t>
  </si>
  <si>
    <t>سبز کوه</t>
  </si>
  <si>
    <t>4479-1401/02/19</t>
  </si>
  <si>
    <t>180-8500</t>
  </si>
  <si>
    <t>4508-1401/02/19</t>
  </si>
  <si>
    <t>های وب</t>
  </si>
  <si>
    <t>1401/02/19-4508</t>
  </si>
  <si>
    <t>وحید سمیع پور</t>
  </si>
  <si>
    <t>1401/05/09-1500</t>
  </si>
  <si>
    <t>داریوش حیدری</t>
  </si>
  <si>
    <t>1401/05/09-15008</t>
  </si>
  <si>
    <t>1401/05/09-15007</t>
  </si>
  <si>
    <t>ستار اشراقی</t>
  </si>
  <si>
    <t>1401/05/09-15006</t>
  </si>
  <si>
    <t>1401/05/09-15005</t>
  </si>
  <si>
    <t>1401/05/09-15004</t>
  </si>
  <si>
    <t>عارف افلاکی</t>
  </si>
  <si>
    <t>1401/05/09-15003</t>
  </si>
  <si>
    <t>1401/05/09-15002</t>
  </si>
  <si>
    <t>1401/05/09-15001</t>
  </si>
  <si>
    <t>1401/05/09-14999</t>
  </si>
  <si>
    <t>1401/05/09-14998</t>
  </si>
  <si>
    <t>حشمت الله سیدین</t>
  </si>
  <si>
    <t>1401/05/09-14997</t>
  </si>
  <si>
    <t>1401/05/09-14907</t>
  </si>
  <si>
    <t>اداره کل</t>
  </si>
  <si>
    <t>خدمات وی پی ان</t>
  </si>
  <si>
    <t>تحویل</t>
  </si>
  <si>
    <t xml:space="preserve">تحویل </t>
  </si>
  <si>
    <t>1401/2/19-16772</t>
  </si>
  <si>
    <t>1401/2/19-12176</t>
  </si>
  <si>
    <t>1401/2/19-15674</t>
  </si>
  <si>
    <t>صدا و سیما</t>
  </si>
  <si>
    <t>28024-1400/11/19</t>
  </si>
  <si>
    <t xml:space="preserve">سامان-ماهیانه 1200000ریال </t>
  </si>
  <si>
    <t>17395-1401/06/07</t>
  </si>
  <si>
    <t>5200/130667</t>
  </si>
  <si>
    <t>جمع کل</t>
  </si>
  <si>
    <t>خانم کوچک جان مردانی</t>
  </si>
  <si>
    <t>دکتر عارف افلاکی</t>
  </si>
  <si>
    <t>27870-1401/09/19</t>
  </si>
  <si>
    <t>1440-2000</t>
  </si>
  <si>
    <t>27980-1401/09/19</t>
  </si>
  <si>
    <t>تب مالت ولمپی اسکین گاو و گوساله</t>
  </si>
  <si>
    <t>850-1200</t>
  </si>
  <si>
    <t>حجم قرارداد(لمپی اسکین-تب مالت )</t>
  </si>
  <si>
    <t>27977-1401/09/19</t>
  </si>
  <si>
    <t>1400-1400</t>
  </si>
  <si>
    <t>27979-1401/09/19</t>
  </si>
  <si>
    <t>112-1500</t>
  </si>
  <si>
    <t>27987-1401/09/19</t>
  </si>
  <si>
    <t>1505-5000</t>
  </si>
  <si>
    <t>دکتر رسول قنبری میلاسی</t>
  </si>
  <si>
    <t>27988-1401/09/19</t>
  </si>
  <si>
    <t>234-1700</t>
  </si>
  <si>
    <t>27986-1401/09/19</t>
  </si>
  <si>
    <t>107-900</t>
  </si>
  <si>
    <t>27983-1401/09/19</t>
  </si>
  <si>
    <t>27984-1401/09/19</t>
  </si>
  <si>
    <t>27981-1401/09/19</t>
  </si>
  <si>
    <t>27976-1401/09/19</t>
  </si>
  <si>
    <t>1800-1800</t>
  </si>
  <si>
    <t>.</t>
  </si>
  <si>
    <t>رسول قنبری میلاسی</t>
  </si>
  <si>
    <t>1401/05/09-14996</t>
  </si>
  <si>
    <t>تحقیق و انجام مصاحبه</t>
  </si>
  <si>
    <t>سید اکبر نوربخش شورابی</t>
  </si>
  <si>
    <t>31321-1401/10/26</t>
  </si>
  <si>
    <t>27975-1401/09/19</t>
  </si>
  <si>
    <t>1200-4500</t>
  </si>
  <si>
    <t>27973-1401/09/19</t>
  </si>
  <si>
    <t>651-1755</t>
  </si>
  <si>
    <t>دکتر ستایش ملکی</t>
  </si>
  <si>
    <t>27982-1401/09/19</t>
  </si>
  <si>
    <t>27985-1401/09/19</t>
  </si>
  <si>
    <t>434-1170</t>
  </si>
  <si>
    <t>نیوکاسل -تب برفکی گاو وگوساله -تب برفکی گوسفندی</t>
  </si>
  <si>
    <t>حجم قرارداد(تب گاو -تب گوسفند-نیوکاسل)</t>
  </si>
  <si>
    <t>آذرنوش کریمی</t>
  </si>
  <si>
    <t>به انتخاب شبکه</t>
  </si>
  <si>
    <t>31851-1401/11/03</t>
  </si>
  <si>
    <t>50000-65000-1200</t>
  </si>
  <si>
    <t>31879-1401/11/03</t>
  </si>
  <si>
    <t>75000-100000-6500</t>
  </si>
  <si>
    <t>31878-1401/11/03</t>
  </si>
  <si>
    <t>70000-70000-3000</t>
  </si>
  <si>
    <t>31875-1401/11/03</t>
  </si>
  <si>
    <t>84000-100000-2500</t>
  </si>
  <si>
    <t>31876-1401/11/03</t>
  </si>
  <si>
    <t>5000-21000-1200</t>
  </si>
  <si>
    <t>رحمن دانش</t>
  </si>
  <si>
    <t>31877-1401/11/03</t>
  </si>
  <si>
    <t>31874-1401/11/03</t>
  </si>
  <si>
    <t>محمد امانی</t>
  </si>
  <si>
    <t>31871-1401/11/03</t>
  </si>
  <si>
    <t>11500-20000-1000</t>
  </si>
  <si>
    <t>31872-1401/11/03</t>
  </si>
  <si>
    <t>شهریار هاشمی</t>
  </si>
  <si>
    <t>31873-1401/11/03</t>
  </si>
  <si>
    <t>میثم محمودیان</t>
  </si>
  <si>
    <t>31869-1401/11/03</t>
  </si>
  <si>
    <t>31867-1401/11/03</t>
  </si>
  <si>
    <t>12500-34000-1300</t>
  </si>
  <si>
    <t>رضا حایری</t>
  </si>
  <si>
    <t>31865-1401/11/03</t>
  </si>
  <si>
    <t>16250-20000-3000</t>
  </si>
  <si>
    <t>شاهین صابریان</t>
  </si>
  <si>
    <t>31864-1401/11/03</t>
  </si>
  <si>
    <t>31866-1401/11/03</t>
  </si>
  <si>
    <t>45000-40000-3000</t>
  </si>
  <si>
    <t>مهدی شامحمدی</t>
  </si>
  <si>
    <t>31870-1401/11/03</t>
  </si>
  <si>
    <t>20000-25000-1200</t>
  </si>
  <si>
    <t xml:space="preserve">نیوکاسل </t>
  </si>
  <si>
    <t>احمدرضا نادری</t>
  </si>
  <si>
    <t>31861-1401/11/03</t>
  </si>
  <si>
    <t>31862-1401/11/03</t>
  </si>
  <si>
    <t>1000-20000-11500</t>
  </si>
  <si>
    <t>عباس پناهنده</t>
  </si>
  <si>
    <t>31863-1401/11/03</t>
  </si>
  <si>
    <t>1200-21000-5000</t>
  </si>
  <si>
    <t>31860-1401/11/03</t>
  </si>
  <si>
    <t>ستایش ملکی</t>
  </si>
  <si>
    <t>25% مبلغ قرارداد</t>
  </si>
  <si>
    <t>36627-1401/12/24</t>
  </si>
  <si>
    <t>3650-1401/12/24</t>
  </si>
  <si>
    <t>36293-1401/12/24</t>
  </si>
  <si>
    <t>36566-1401/12/24</t>
  </si>
  <si>
    <t>پی پی آر -تب برفکی گاو وگوساله -تب برفکی گوسفندی</t>
  </si>
  <si>
    <t>36320-1401/12/24</t>
  </si>
  <si>
    <t>36090-1401/12/24</t>
  </si>
  <si>
    <t>36089-1401/12/24</t>
  </si>
  <si>
    <t>36301-1401/12/24</t>
  </si>
  <si>
    <t>36296-1401/12/24</t>
  </si>
  <si>
    <t>36323-1401/12/24</t>
  </si>
  <si>
    <t>36093-1401/12/24</t>
  </si>
  <si>
    <t>31857-1401/12/24</t>
  </si>
  <si>
    <t>31858-1401/12/24</t>
  </si>
  <si>
    <t>35984-1401/12/24</t>
  </si>
  <si>
    <t>36521-1401/12/24</t>
  </si>
  <si>
    <t>36520-1401/12/24</t>
  </si>
  <si>
    <t>36515-1401/12/24</t>
  </si>
  <si>
    <t>36441-1401/12/24</t>
  </si>
  <si>
    <t>36450-1401/12/24</t>
  </si>
  <si>
    <t>36440-1401/12/24</t>
  </si>
  <si>
    <t>36574-1401/12/24</t>
  </si>
  <si>
    <t>36633-1401/12/24</t>
  </si>
  <si>
    <t>36591-1401/12/4</t>
  </si>
  <si>
    <t>لیست قراردادهای تب مالت -هاری و پی پی آر سال 1401اداره کل دامپزشکی استان چهارمحال و بختیاری-اعتبارات هزینه ای</t>
  </si>
  <si>
    <t>لیست قراردادهای نیوکاسل سال 1401اداره کل دامپزشکی استان چهارمحال و بختیاری-اعتبارات هزینه ای</t>
  </si>
  <si>
    <t>طرح پژوهشی دانشگاه ازاد</t>
  </si>
  <si>
    <t>71-1402/01/06</t>
  </si>
  <si>
    <t>حدکثر</t>
  </si>
  <si>
    <t>حداکثر</t>
  </si>
  <si>
    <t>با حداقل کوهرنگ</t>
  </si>
  <si>
    <t>با حداکثر کوهرنگ</t>
  </si>
  <si>
    <t xml:space="preserve"> دانشگاه ازادشهرکرد</t>
  </si>
  <si>
    <t>36609-1401/12/23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</si>
</sst>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B Mitra"/>
      <charset val="178"/>
    </font>
    <font>
      <sz val="12"/>
      <color theme="1"/>
      <name val="B Mitra"/>
      <charset val="178"/>
    </font>
    <font>
      <b/>
      <sz val="12"/>
      <color theme="1"/>
      <name val="B Mitra"/>
      <charset val="178"/>
    </font>
    <font>
      <sz val="11"/>
      <color theme="1"/>
      <name val="B Mitra"/>
      <charset val="178"/>
    </font>
    <font>
      <b/>
      <sz val="11"/>
      <color theme="1"/>
      <name val="B Mitra"/>
      <charset val="178"/>
    </font>
    <font>
      <b/>
      <sz val="10"/>
      <color theme="1"/>
      <name val="B Mitra"/>
      <charset val="178"/>
    </font>
    <font>
      <sz val="9"/>
      <color theme="1"/>
      <name val="B Mitra"/>
      <charset val="178"/>
    </font>
    <font>
      <b/>
      <sz val="8"/>
      <color theme="1"/>
      <name val="B Mitra"/>
      <charset val="17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0" xfId="0" applyFill="1"/>
    <xf numFmtId="0" fontId="4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rightToLeft="1" topLeftCell="A4" workbookViewId="0">
      <selection activeCell="I15" sqref="I15"/>
    </sheetView>
  </sheetViews>
  <sheetFormatPr defaultRowHeight="18" x14ac:dyDescent="0.4"/>
  <cols>
    <col min="1" max="1" width="6.85546875" style="11" customWidth="1"/>
    <col min="2" max="2" width="21" style="11" customWidth="1"/>
    <col min="3" max="3" width="20.42578125" style="11" customWidth="1"/>
    <col min="4" max="4" width="17.42578125" style="11" customWidth="1"/>
    <col min="5" max="5" width="15.42578125" style="14" customWidth="1"/>
    <col min="6" max="6" width="20.28515625" style="11" customWidth="1"/>
    <col min="7" max="7" width="21" style="11" customWidth="1"/>
    <col min="8" max="8" width="15.28515625" style="15" customWidth="1"/>
    <col min="9" max="9" width="18.28515625" style="13" bestFit="1" customWidth="1"/>
    <col min="10" max="16384" width="9.140625" style="12"/>
  </cols>
  <sheetData>
    <row r="1" spans="1:9" ht="21.75" customHeight="1" x14ac:dyDescent="0.4">
      <c r="A1" s="36"/>
      <c r="B1" s="37"/>
      <c r="C1" s="37"/>
      <c r="D1" s="37"/>
      <c r="E1" s="37"/>
      <c r="F1" s="37"/>
      <c r="G1" s="37"/>
      <c r="H1" s="38"/>
      <c r="I1" s="39"/>
    </row>
    <row r="2" spans="1:9" ht="21.75" x14ac:dyDescent="0.5">
      <c r="A2" s="33" t="s">
        <v>72</v>
      </c>
      <c r="B2" s="34"/>
      <c r="C2" s="34"/>
      <c r="D2" s="34"/>
      <c r="E2" s="34"/>
      <c r="F2" s="34"/>
      <c r="G2" s="34"/>
      <c r="H2" s="35"/>
      <c r="I2" s="39"/>
    </row>
    <row r="3" spans="1:9" x14ac:dyDescent="0.45">
      <c r="A3" s="18" t="s">
        <v>28</v>
      </c>
      <c r="B3" s="18" t="s">
        <v>0</v>
      </c>
      <c r="C3" s="18" t="s">
        <v>1</v>
      </c>
      <c r="D3" s="18" t="s">
        <v>2</v>
      </c>
      <c r="E3" s="17" t="s">
        <v>3</v>
      </c>
      <c r="F3" s="18" t="s">
        <v>35</v>
      </c>
      <c r="G3" s="18" t="s">
        <v>34</v>
      </c>
      <c r="H3" s="17" t="s">
        <v>31</v>
      </c>
      <c r="I3" s="18" t="s">
        <v>38</v>
      </c>
    </row>
    <row r="4" spans="1:9" x14ac:dyDescent="0.4">
      <c r="A4" s="11">
        <v>1</v>
      </c>
      <c r="B4" s="11" t="s">
        <v>25</v>
      </c>
      <c r="C4" s="11" t="s">
        <v>5</v>
      </c>
      <c r="D4" s="11" t="s">
        <v>6</v>
      </c>
      <c r="E4" s="14">
        <v>116884960</v>
      </c>
      <c r="F4" s="11" t="s">
        <v>107</v>
      </c>
      <c r="G4" s="11" t="s">
        <v>108</v>
      </c>
      <c r="H4" s="15">
        <v>81994760</v>
      </c>
      <c r="I4" s="21" t="s">
        <v>167</v>
      </c>
    </row>
    <row r="5" spans="1:9" x14ac:dyDescent="0.4">
      <c r="A5" s="11">
        <v>2</v>
      </c>
      <c r="B5" s="11" t="s">
        <v>25</v>
      </c>
      <c r="C5" s="11" t="s">
        <v>7</v>
      </c>
      <c r="D5" s="11" t="s">
        <v>6</v>
      </c>
      <c r="E5" s="14">
        <v>116784960</v>
      </c>
      <c r="F5" s="11" t="s">
        <v>117</v>
      </c>
      <c r="G5" s="11" t="s">
        <v>108</v>
      </c>
      <c r="H5" s="15">
        <v>74853500</v>
      </c>
      <c r="I5" s="21" t="s">
        <v>167</v>
      </c>
    </row>
    <row r="6" spans="1:9" x14ac:dyDescent="0.4">
      <c r="A6" s="11">
        <v>3</v>
      </c>
      <c r="B6" s="11" t="s">
        <v>25</v>
      </c>
      <c r="C6" s="11" t="s">
        <v>8</v>
      </c>
      <c r="D6" s="11" t="s">
        <v>9</v>
      </c>
      <c r="E6" s="14">
        <v>173640000</v>
      </c>
      <c r="F6" s="11" t="s">
        <v>78</v>
      </c>
      <c r="G6" s="11" t="s">
        <v>79</v>
      </c>
      <c r="H6" s="15">
        <v>102745121</v>
      </c>
      <c r="I6" s="21" t="s">
        <v>167</v>
      </c>
    </row>
    <row r="7" spans="1:9" x14ac:dyDescent="0.4">
      <c r="A7" s="11">
        <v>4</v>
      </c>
      <c r="B7" s="11" t="s">
        <v>26</v>
      </c>
      <c r="C7" s="11" t="s">
        <v>10</v>
      </c>
      <c r="D7" s="11" t="s">
        <v>11</v>
      </c>
      <c r="E7" s="14">
        <v>88369600</v>
      </c>
      <c r="F7" s="11" t="s">
        <v>170</v>
      </c>
      <c r="G7" s="11" t="s">
        <v>96</v>
      </c>
      <c r="H7" s="15">
        <v>69042640</v>
      </c>
      <c r="I7" s="21" t="s">
        <v>167</v>
      </c>
    </row>
    <row r="8" spans="1:9" x14ac:dyDescent="0.4">
      <c r="A8" s="11">
        <v>5</v>
      </c>
      <c r="B8" s="11" t="s">
        <v>25</v>
      </c>
      <c r="C8" s="11" t="s">
        <v>14</v>
      </c>
      <c r="D8" s="11" t="s">
        <v>9</v>
      </c>
      <c r="E8" s="14">
        <v>173640000</v>
      </c>
      <c r="F8" s="11" t="s">
        <v>105</v>
      </c>
      <c r="G8" s="11" t="s">
        <v>79</v>
      </c>
      <c r="H8" s="15">
        <v>73776968</v>
      </c>
      <c r="I8" s="21" t="s">
        <v>167</v>
      </c>
    </row>
    <row r="9" spans="1:9" x14ac:dyDescent="0.4">
      <c r="A9" s="11">
        <v>6</v>
      </c>
      <c r="B9" s="11" t="s">
        <v>25</v>
      </c>
      <c r="C9" s="11" t="s">
        <v>15</v>
      </c>
      <c r="D9" s="11" t="s">
        <v>16</v>
      </c>
      <c r="E9" s="14">
        <v>68225600</v>
      </c>
      <c r="F9" s="11" t="s">
        <v>80</v>
      </c>
      <c r="G9" s="11" t="s">
        <v>81</v>
      </c>
      <c r="H9" s="15">
        <v>50127802</v>
      </c>
      <c r="I9" s="21" t="s">
        <v>167</v>
      </c>
    </row>
    <row r="10" spans="1:9" x14ac:dyDescent="0.4">
      <c r="A10" s="11">
        <v>8</v>
      </c>
      <c r="B10" s="11" t="s">
        <v>25</v>
      </c>
      <c r="C10" s="11" t="s">
        <v>17</v>
      </c>
      <c r="D10" s="11" t="s">
        <v>18</v>
      </c>
      <c r="E10" s="14">
        <v>106976000</v>
      </c>
      <c r="F10" s="11" t="s">
        <v>121</v>
      </c>
      <c r="G10" s="11" t="s">
        <v>122</v>
      </c>
      <c r="H10" s="15">
        <v>88574920</v>
      </c>
      <c r="I10" s="21" t="s">
        <v>167</v>
      </c>
    </row>
    <row r="11" spans="1:9" x14ac:dyDescent="0.4">
      <c r="A11" s="11">
        <v>9</v>
      </c>
      <c r="B11" s="11" t="s">
        <v>27</v>
      </c>
      <c r="C11" s="11" t="s">
        <v>19</v>
      </c>
      <c r="D11" s="11" t="s">
        <v>11</v>
      </c>
      <c r="E11" s="14">
        <v>88369600</v>
      </c>
      <c r="F11" s="11" t="s">
        <v>168</v>
      </c>
      <c r="G11" s="11" t="s">
        <v>96</v>
      </c>
      <c r="H11" s="15">
        <v>69042640</v>
      </c>
      <c r="I11" s="21" t="s">
        <v>167</v>
      </c>
    </row>
    <row r="12" spans="1:9" x14ac:dyDescent="0.4">
      <c r="A12" s="11">
        <v>10</v>
      </c>
      <c r="B12" s="11" t="s">
        <v>27</v>
      </c>
      <c r="C12" s="11" t="s">
        <v>20</v>
      </c>
      <c r="D12" s="11" t="s">
        <v>21</v>
      </c>
      <c r="E12" s="14">
        <v>112184800</v>
      </c>
      <c r="F12" s="11" t="s">
        <v>83</v>
      </c>
      <c r="G12" s="11" t="s">
        <v>84</v>
      </c>
      <c r="H12" s="15">
        <v>59055466</v>
      </c>
      <c r="I12" s="21" t="s">
        <v>167</v>
      </c>
    </row>
    <row r="13" spans="1:9" x14ac:dyDescent="0.4">
      <c r="A13" s="11">
        <v>11</v>
      </c>
      <c r="B13" s="11" t="s">
        <v>27</v>
      </c>
      <c r="C13" s="11" t="s">
        <v>20</v>
      </c>
      <c r="D13" s="11" t="s">
        <v>86</v>
      </c>
      <c r="E13" s="14">
        <v>68225600</v>
      </c>
      <c r="F13" s="11" t="s">
        <v>87</v>
      </c>
      <c r="G13" s="11" t="s">
        <v>81</v>
      </c>
      <c r="H13" s="15">
        <v>49555106</v>
      </c>
      <c r="I13" s="21" t="s">
        <v>167</v>
      </c>
    </row>
    <row r="14" spans="1:9" x14ac:dyDescent="0.4">
      <c r="A14" s="11">
        <v>12</v>
      </c>
      <c r="B14" s="11" t="s">
        <v>27</v>
      </c>
      <c r="C14" s="11" t="s">
        <v>22</v>
      </c>
      <c r="D14" s="11" t="s">
        <v>23</v>
      </c>
      <c r="E14" s="14">
        <v>118946000</v>
      </c>
      <c r="F14" s="11" t="s">
        <v>112</v>
      </c>
      <c r="G14" s="11" t="s">
        <v>113</v>
      </c>
      <c r="H14" s="15">
        <v>91471400</v>
      </c>
      <c r="I14" s="21" t="s">
        <v>167</v>
      </c>
    </row>
    <row r="15" spans="1:9" x14ac:dyDescent="0.4">
      <c r="A15" s="11">
        <v>13</v>
      </c>
      <c r="B15" s="11" t="s">
        <v>25</v>
      </c>
      <c r="C15" s="11" t="s">
        <v>24</v>
      </c>
      <c r="D15" s="11" t="s">
        <v>11</v>
      </c>
      <c r="E15" s="14">
        <v>84880000</v>
      </c>
      <c r="F15" s="11" t="s">
        <v>101</v>
      </c>
      <c r="G15" s="11" t="s">
        <v>102</v>
      </c>
      <c r="H15" s="15">
        <v>23653560</v>
      </c>
      <c r="I15" s="21" t="s">
        <v>167</v>
      </c>
    </row>
    <row r="16" spans="1:9" x14ac:dyDescent="0.4">
      <c r="A16" s="11">
        <v>14</v>
      </c>
      <c r="B16" s="11" t="s">
        <v>27</v>
      </c>
      <c r="C16" s="11" t="s">
        <v>24</v>
      </c>
      <c r="D16" s="11" t="s">
        <v>11</v>
      </c>
      <c r="E16" s="14">
        <v>88369600</v>
      </c>
      <c r="F16" s="11" t="s">
        <v>169</v>
      </c>
      <c r="G16" s="11" t="s">
        <v>96</v>
      </c>
      <c r="H16" s="15">
        <v>69042640</v>
      </c>
      <c r="I16" s="21" t="s">
        <v>167</v>
      </c>
    </row>
    <row r="17" spans="1:9" x14ac:dyDescent="0.4">
      <c r="A17" s="11">
        <v>15</v>
      </c>
      <c r="B17" s="11" t="s">
        <v>27</v>
      </c>
      <c r="C17" s="11" t="s">
        <v>32</v>
      </c>
      <c r="D17" s="11" t="s">
        <v>33</v>
      </c>
      <c r="E17" s="14">
        <v>88747440</v>
      </c>
      <c r="F17" s="11" t="s">
        <v>118</v>
      </c>
      <c r="G17" s="11" t="s">
        <v>119</v>
      </c>
      <c r="H17" s="15">
        <v>52656476</v>
      </c>
      <c r="I17" s="21" t="s">
        <v>167</v>
      </c>
    </row>
    <row r="18" spans="1:9" x14ac:dyDescent="0.4">
      <c r="A18" s="11">
        <v>16</v>
      </c>
      <c r="B18" s="11" t="s">
        <v>25</v>
      </c>
      <c r="C18" s="11" t="s">
        <v>36</v>
      </c>
      <c r="D18" s="11" t="s">
        <v>9</v>
      </c>
      <c r="E18" s="14">
        <v>173640000</v>
      </c>
      <c r="F18" s="11" t="s">
        <v>128</v>
      </c>
      <c r="G18" s="11" t="s">
        <v>79</v>
      </c>
      <c r="H18" s="15">
        <v>62405604</v>
      </c>
      <c r="I18" s="21" t="s">
        <v>167</v>
      </c>
    </row>
    <row r="19" spans="1:9" x14ac:dyDescent="0.4">
      <c r="A19" s="11">
        <v>17</v>
      </c>
      <c r="B19" s="11" t="s">
        <v>25</v>
      </c>
      <c r="C19" s="11" t="s">
        <v>37</v>
      </c>
      <c r="D19" s="11" t="s">
        <v>9</v>
      </c>
      <c r="E19" s="14">
        <v>173640000</v>
      </c>
      <c r="F19" s="11" t="s">
        <v>130</v>
      </c>
      <c r="G19" s="11" t="s">
        <v>79</v>
      </c>
      <c r="H19" s="15">
        <v>85161480</v>
      </c>
      <c r="I19" s="21" t="s">
        <v>167</v>
      </c>
    </row>
    <row r="20" spans="1:9" x14ac:dyDescent="0.4">
      <c r="A20" s="11">
        <v>18</v>
      </c>
      <c r="B20" s="11" t="s">
        <v>25</v>
      </c>
      <c r="C20" s="11" t="s">
        <v>54</v>
      </c>
      <c r="D20" s="11" t="s">
        <v>6</v>
      </c>
      <c r="E20" s="14">
        <v>116784960</v>
      </c>
      <c r="F20" s="11" t="s">
        <v>126</v>
      </c>
      <c r="G20" s="11" t="s">
        <v>108</v>
      </c>
      <c r="H20" s="15">
        <v>81750522</v>
      </c>
      <c r="I20" s="21" t="s">
        <v>167</v>
      </c>
    </row>
    <row r="21" spans="1:9" x14ac:dyDescent="0.4">
      <c r="A21" s="11">
        <v>19</v>
      </c>
      <c r="B21" s="11" t="s">
        <v>25</v>
      </c>
      <c r="C21" s="11" t="s">
        <v>89</v>
      </c>
      <c r="D21" s="11" t="s">
        <v>90</v>
      </c>
      <c r="E21" s="14">
        <v>150173440</v>
      </c>
      <c r="F21" s="11" t="s">
        <v>91</v>
      </c>
      <c r="G21" s="11" t="s">
        <v>92</v>
      </c>
      <c r="H21" s="15">
        <v>112526870</v>
      </c>
      <c r="I21" s="21" t="s">
        <v>167</v>
      </c>
    </row>
    <row r="22" spans="1:9" x14ac:dyDescent="0.4">
      <c r="A22" s="11">
        <v>20</v>
      </c>
      <c r="B22" s="11" t="s">
        <v>27</v>
      </c>
      <c r="C22" s="11" t="s">
        <v>109</v>
      </c>
      <c r="D22" s="11" t="s">
        <v>23</v>
      </c>
      <c r="E22" s="14">
        <v>150173440</v>
      </c>
      <c r="F22" s="11" t="s">
        <v>111</v>
      </c>
      <c r="G22" s="11" t="s">
        <v>92</v>
      </c>
      <c r="H22" s="15">
        <v>106593634</v>
      </c>
      <c r="I22" s="21" t="s">
        <v>167</v>
      </c>
    </row>
    <row r="23" spans="1:9" x14ac:dyDescent="0.4">
      <c r="A23" s="11">
        <v>21</v>
      </c>
      <c r="B23" s="11" t="s">
        <v>27</v>
      </c>
      <c r="C23" s="11" t="s">
        <v>32</v>
      </c>
      <c r="D23" s="11" t="s">
        <v>131</v>
      </c>
      <c r="E23" s="14">
        <v>76584000</v>
      </c>
      <c r="F23" s="11" t="s">
        <v>132</v>
      </c>
      <c r="G23" s="11" t="s">
        <v>133</v>
      </c>
      <c r="H23" s="14">
        <v>39332465</v>
      </c>
      <c r="I23" s="21" t="s">
        <v>167</v>
      </c>
    </row>
    <row r="24" spans="1:9" x14ac:dyDescent="0.4">
      <c r="A24" s="11">
        <v>22</v>
      </c>
      <c r="B24" s="11" t="s">
        <v>25</v>
      </c>
      <c r="C24" s="11" t="s">
        <v>135</v>
      </c>
      <c r="D24" s="11" t="s">
        <v>136</v>
      </c>
      <c r="E24" s="14">
        <v>53320000</v>
      </c>
      <c r="F24" s="11" t="s">
        <v>137</v>
      </c>
      <c r="G24" s="11" t="s">
        <v>138</v>
      </c>
      <c r="H24" s="15">
        <v>33234530</v>
      </c>
      <c r="I24" s="21" t="s">
        <v>167</v>
      </c>
    </row>
    <row r="25" spans="1:9" x14ac:dyDescent="0.4">
      <c r="A25" s="11">
        <v>23</v>
      </c>
      <c r="B25" s="11" t="s">
        <v>27</v>
      </c>
      <c r="C25" s="11" t="s">
        <v>139</v>
      </c>
      <c r="D25" s="11" t="s">
        <v>140</v>
      </c>
      <c r="E25" s="14">
        <v>96787000</v>
      </c>
      <c r="F25" s="11" t="s">
        <v>141</v>
      </c>
      <c r="G25" s="11" t="s">
        <v>142</v>
      </c>
      <c r="H25" s="15">
        <v>80086174</v>
      </c>
      <c r="I25" s="21" t="s">
        <v>167</v>
      </c>
    </row>
    <row r="28" spans="1:9" x14ac:dyDescent="0.4">
      <c r="G28" s="2" t="s">
        <v>176</v>
      </c>
      <c r="H28" s="24">
        <f>SUM(H4:H25)</f>
        <v>1556684278</v>
      </c>
    </row>
  </sheetData>
  <mergeCells count="3">
    <mergeCell ref="A2:H2"/>
    <mergeCell ref="A1:H1"/>
    <mergeCell ref="I1:I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rightToLeft="1" workbookViewId="0">
      <selection activeCell="H24" sqref="H24"/>
    </sheetView>
  </sheetViews>
  <sheetFormatPr defaultRowHeight="18" x14ac:dyDescent="0.4"/>
  <cols>
    <col min="1" max="1" width="5.140625" style="1" customWidth="1"/>
    <col min="2" max="2" width="19.42578125" style="1" customWidth="1"/>
    <col min="3" max="3" width="22.28515625" style="1" customWidth="1"/>
    <col min="4" max="4" width="12.7109375" style="1" customWidth="1"/>
    <col min="5" max="5" width="22" style="10" customWidth="1"/>
    <col min="6" max="6" width="17.42578125" style="1" customWidth="1"/>
    <col min="7" max="7" width="20.140625" style="1" customWidth="1"/>
    <col min="8" max="8" width="15.7109375" style="10" customWidth="1"/>
    <col min="9" max="9" width="13" style="1" customWidth="1"/>
    <col min="10" max="10" width="9.140625" style="7"/>
    <col min="11" max="11" width="10.85546875" style="7" bestFit="1" customWidth="1"/>
    <col min="12" max="16384" width="9.140625" style="7"/>
  </cols>
  <sheetData>
    <row r="1" spans="1:9" x14ac:dyDescent="0.4">
      <c r="A1" s="43"/>
      <c r="B1" s="44"/>
      <c r="C1" s="44"/>
      <c r="D1" s="44"/>
      <c r="E1" s="44"/>
      <c r="F1" s="44"/>
      <c r="G1" s="44"/>
      <c r="H1" s="44"/>
      <c r="I1" s="45"/>
    </row>
    <row r="2" spans="1:9" ht="18.75" x14ac:dyDescent="0.45">
      <c r="A2" s="40" t="s">
        <v>73</v>
      </c>
      <c r="B2" s="41"/>
      <c r="C2" s="41"/>
      <c r="D2" s="41"/>
      <c r="E2" s="41"/>
      <c r="F2" s="41"/>
      <c r="G2" s="41"/>
      <c r="H2" s="42"/>
    </row>
    <row r="3" spans="1:9" s="5" customFormat="1" x14ac:dyDescent="0.4">
      <c r="A3" s="2" t="s">
        <v>28</v>
      </c>
      <c r="B3" s="2" t="s">
        <v>29</v>
      </c>
      <c r="C3" s="2" t="s">
        <v>1</v>
      </c>
      <c r="D3" s="2" t="s">
        <v>2</v>
      </c>
      <c r="E3" s="8" t="s">
        <v>3</v>
      </c>
      <c r="F3" s="2" t="s">
        <v>39</v>
      </c>
      <c r="G3" s="2" t="s">
        <v>52</v>
      </c>
      <c r="H3" s="8" t="s">
        <v>31</v>
      </c>
      <c r="I3" s="2" t="s">
        <v>40</v>
      </c>
    </row>
    <row r="4" spans="1:9" x14ac:dyDescent="0.4">
      <c r="A4" s="1">
        <v>1</v>
      </c>
      <c r="B4" s="1" t="s">
        <v>53</v>
      </c>
      <c r="C4" s="1" t="s">
        <v>41</v>
      </c>
      <c r="D4" s="1" t="s">
        <v>13</v>
      </c>
      <c r="E4" s="10" t="s">
        <v>201</v>
      </c>
      <c r="F4" s="1" t="s">
        <v>145</v>
      </c>
      <c r="G4" s="1">
        <v>35000</v>
      </c>
      <c r="H4" s="10">
        <v>285650966</v>
      </c>
      <c r="I4" s="21" t="s">
        <v>167</v>
      </c>
    </row>
    <row r="5" spans="1:9" x14ac:dyDescent="0.4">
      <c r="A5" s="1">
        <v>2</v>
      </c>
      <c r="B5" s="1" t="s">
        <v>53</v>
      </c>
      <c r="C5" s="11" t="s">
        <v>42</v>
      </c>
      <c r="D5" s="1" t="s">
        <v>18</v>
      </c>
      <c r="E5" s="10" t="s">
        <v>201</v>
      </c>
      <c r="F5" s="1" t="s">
        <v>123</v>
      </c>
      <c r="G5" s="1">
        <v>30000</v>
      </c>
      <c r="H5" s="10">
        <v>242064587</v>
      </c>
      <c r="I5" s="21" t="s">
        <v>167</v>
      </c>
    </row>
    <row r="6" spans="1:9" x14ac:dyDescent="0.4">
      <c r="A6" s="1">
        <v>3</v>
      </c>
      <c r="B6" s="1" t="s">
        <v>53</v>
      </c>
      <c r="C6" s="1" t="s">
        <v>43</v>
      </c>
      <c r="D6" s="1" t="s">
        <v>9</v>
      </c>
      <c r="E6" s="10" t="s">
        <v>201</v>
      </c>
      <c r="F6" s="1" t="s">
        <v>106</v>
      </c>
      <c r="G6" s="1">
        <v>36000</v>
      </c>
      <c r="H6" s="10">
        <v>272115720</v>
      </c>
      <c r="I6" s="21" t="s">
        <v>167</v>
      </c>
    </row>
    <row r="7" spans="1:9" x14ac:dyDescent="0.4">
      <c r="A7" s="1">
        <v>4</v>
      </c>
      <c r="B7" s="1" t="s">
        <v>53</v>
      </c>
      <c r="C7" s="11" t="s">
        <v>44</v>
      </c>
      <c r="D7" s="1" t="s">
        <v>4</v>
      </c>
      <c r="E7" s="10" t="s">
        <v>201</v>
      </c>
      <c r="F7" s="1" t="s">
        <v>114</v>
      </c>
      <c r="G7" s="1">
        <v>30000</v>
      </c>
      <c r="H7" s="10">
        <v>252660000</v>
      </c>
      <c r="I7" s="21" t="s">
        <v>167</v>
      </c>
    </row>
    <row r="8" spans="1:9" x14ac:dyDescent="0.4">
      <c r="A8" s="1">
        <v>5</v>
      </c>
      <c r="B8" s="1" t="s">
        <v>53</v>
      </c>
      <c r="C8" s="1" t="s">
        <v>45</v>
      </c>
      <c r="D8" s="1" t="s">
        <v>9</v>
      </c>
      <c r="E8" s="10" t="s">
        <v>201</v>
      </c>
      <c r="F8" s="1" t="s">
        <v>77</v>
      </c>
      <c r="G8" s="1">
        <v>36000</v>
      </c>
      <c r="H8" s="10">
        <v>277844472</v>
      </c>
      <c r="I8" s="21" t="s">
        <v>167</v>
      </c>
    </row>
    <row r="9" spans="1:9" x14ac:dyDescent="0.4">
      <c r="A9" s="1">
        <v>6</v>
      </c>
      <c r="B9" s="1" t="s">
        <v>53</v>
      </c>
      <c r="C9" s="1" t="s">
        <v>46</v>
      </c>
      <c r="D9" s="1" t="s">
        <v>9</v>
      </c>
      <c r="E9" s="10" t="s">
        <v>201</v>
      </c>
      <c r="F9" s="1" t="s">
        <v>129</v>
      </c>
      <c r="G9" s="1">
        <v>36000</v>
      </c>
      <c r="H9" s="10">
        <v>270683532</v>
      </c>
      <c r="I9" s="21" t="s">
        <v>167</v>
      </c>
    </row>
    <row r="10" spans="1:9" x14ac:dyDescent="0.4">
      <c r="A10" s="1">
        <v>7</v>
      </c>
      <c r="B10" s="1" t="s">
        <v>53</v>
      </c>
      <c r="C10" s="1" t="s">
        <v>47</v>
      </c>
      <c r="D10" s="1" t="s">
        <v>9</v>
      </c>
      <c r="E10" s="10" t="s">
        <v>201</v>
      </c>
      <c r="F10" s="1" t="s">
        <v>127</v>
      </c>
      <c r="G10" s="1">
        <v>36000</v>
      </c>
      <c r="H10" s="14">
        <v>272115720</v>
      </c>
      <c r="I10" s="21" t="s">
        <v>167</v>
      </c>
    </row>
    <row r="11" spans="1:9" x14ac:dyDescent="0.4">
      <c r="A11" s="1">
        <v>8</v>
      </c>
      <c r="B11" s="1" t="s">
        <v>53</v>
      </c>
      <c r="C11" s="1" t="s">
        <v>51</v>
      </c>
      <c r="D11" s="1" t="s">
        <v>11</v>
      </c>
      <c r="E11" s="10" t="s">
        <v>201</v>
      </c>
      <c r="F11" s="1" t="s">
        <v>103</v>
      </c>
      <c r="G11" s="1">
        <v>17400</v>
      </c>
      <c r="H11" s="10">
        <v>132818005</v>
      </c>
      <c r="I11" s="21" t="s">
        <v>167</v>
      </c>
    </row>
    <row r="12" spans="1:9" x14ac:dyDescent="0.4">
      <c r="A12" s="1">
        <v>9</v>
      </c>
      <c r="B12" s="1" t="s">
        <v>53</v>
      </c>
      <c r="C12" s="1" t="s">
        <v>48</v>
      </c>
      <c r="D12" s="1" t="s">
        <v>21</v>
      </c>
      <c r="E12" s="10" t="s">
        <v>201</v>
      </c>
      <c r="F12" s="1" t="s">
        <v>85</v>
      </c>
      <c r="G12" s="1">
        <v>21480</v>
      </c>
      <c r="H12" s="10">
        <v>175558661</v>
      </c>
      <c r="I12" s="21" t="s">
        <v>167</v>
      </c>
    </row>
    <row r="13" spans="1:9" x14ac:dyDescent="0.4">
      <c r="A13" s="1">
        <v>10</v>
      </c>
      <c r="B13" s="1" t="s">
        <v>53</v>
      </c>
      <c r="C13" s="1" t="s">
        <v>48</v>
      </c>
      <c r="D13" s="1" t="s">
        <v>21</v>
      </c>
      <c r="E13" s="10" t="s">
        <v>201</v>
      </c>
      <c r="F13" s="1" t="s">
        <v>88</v>
      </c>
      <c r="G13" s="1">
        <v>12000</v>
      </c>
      <c r="H13" s="10">
        <v>92492198</v>
      </c>
      <c r="I13" s="21" t="s">
        <v>167</v>
      </c>
    </row>
    <row r="14" spans="1:9" x14ac:dyDescent="0.4">
      <c r="A14" s="1">
        <v>11</v>
      </c>
      <c r="B14" s="1" t="s">
        <v>53</v>
      </c>
      <c r="C14" s="11" t="s">
        <v>49</v>
      </c>
      <c r="D14" s="1" t="s">
        <v>11</v>
      </c>
      <c r="E14" s="10" t="s">
        <v>201</v>
      </c>
      <c r="F14" s="1" t="s">
        <v>95</v>
      </c>
      <c r="G14" s="1">
        <v>17400</v>
      </c>
      <c r="H14" s="10">
        <v>131367228</v>
      </c>
      <c r="I14" s="21" t="s">
        <v>167</v>
      </c>
    </row>
    <row r="15" spans="1:9" x14ac:dyDescent="0.4">
      <c r="A15" s="1">
        <v>12</v>
      </c>
      <c r="B15" s="1" t="s">
        <v>53</v>
      </c>
      <c r="C15" s="1" t="s">
        <v>50</v>
      </c>
      <c r="D15" s="1" t="s">
        <v>11</v>
      </c>
      <c r="E15" s="10" t="s">
        <v>201</v>
      </c>
      <c r="F15" s="1" t="s">
        <v>104</v>
      </c>
      <c r="G15" s="1">
        <v>7300</v>
      </c>
      <c r="H15" s="10">
        <v>128133165</v>
      </c>
      <c r="I15" s="21" t="s">
        <v>167</v>
      </c>
    </row>
    <row r="16" spans="1:9" x14ac:dyDescent="0.4">
      <c r="A16" s="1">
        <v>13</v>
      </c>
      <c r="B16" s="1" t="s">
        <v>53</v>
      </c>
      <c r="C16" s="11" t="s">
        <v>50</v>
      </c>
      <c r="D16" s="1" t="s">
        <v>11</v>
      </c>
      <c r="E16" s="10" t="s">
        <v>201</v>
      </c>
      <c r="F16" s="1" t="s">
        <v>100</v>
      </c>
      <c r="G16" s="1">
        <v>17400</v>
      </c>
      <c r="H16" s="10">
        <v>51718105</v>
      </c>
      <c r="I16" s="21" t="s">
        <v>167</v>
      </c>
    </row>
    <row r="17" spans="1:11" x14ac:dyDescent="0.4">
      <c r="A17" s="1">
        <v>14</v>
      </c>
      <c r="B17" s="1" t="s">
        <v>53</v>
      </c>
      <c r="C17" s="11" t="s">
        <v>15</v>
      </c>
      <c r="D17" s="1" t="s">
        <v>16</v>
      </c>
      <c r="E17" s="10" t="s">
        <v>201</v>
      </c>
      <c r="F17" s="1" t="s">
        <v>82</v>
      </c>
      <c r="G17" s="1">
        <v>12000</v>
      </c>
      <c r="H17" s="10">
        <v>92524887</v>
      </c>
      <c r="I17" s="21" t="s">
        <v>167</v>
      </c>
    </row>
    <row r="18" spans="1:11" x14ac:dyDescent="0.4">
      <c r="A18" s="1">
        <v>15</v>
      </c>
      <c r="B18" s="1" t="s">
        <v>53</v>
      </c>
      <c r="C18" s="1" t="s">
        <v>55</v>
      </c>
      <c r="D18" s="1" t="s">
        <v>33</v>
      </c>
      <c r="E18" s="10" t="s">
        <v>201</v>
      </c>
      <c r="F18" s="1" t="s">
        <v>120</v>
      </c>
      <c r="G18" s="1">
        <v>17240</v>
      </c>
      <c r="H18" s="10">
        <v>132044864</v>
      </c>
      <c r="I18" s="21" t="s">
        <v>167</v>
      </c>
    </row>
    <row r="19" spans="1:11" x14ac:dyDescent="0.4">
      <c r="A19" s="1">
        <v>16</v>
      </c>
      <c r="B19" s="1" t="s">
        <v>53</v>
      </c>
      <c r="C19" s="11" t="s">
        <v>89</v>
      </c>
      <c r="D19" s="1" t="s">
        <v>93</v>
      </c>
      <c r="E19" s="10" t="s">
        <v>201</v>
      </c>
      <c r="F19" s="1" t="s">
        <v>94</v>
      </c>
      <c r="G19" s="1">
        <v>30600</v>
      </c>
      <c r="H19" s="10">
        <v>245129165</v>
      </c>
      <c r="I19" s="21" t="s">
        <v>167</v>
      </c>
    </row>
    <row r="20" spans="1:11" x14ac:dyDescent="0.4">
      <c r="A20" s="1">
        <v>17</v>
      </c>
      <c r="B20" s="1" t="s">
        <v>53</v>
      </c>
      <c r="C20" s="1" t="s">
        <v>97</v>
      </c>
      <c r="D20" s="1" t="s">
        <v>98</v>
      </c>
      <c r="E20" s="10" t="s">
        <v>201</v>
      </c>
      <c r="F20" s="1" t="s">
        <v>99</v>
      </c>
      <c r="G20" s="1">
        <v>19060</v>
      </c>
      <c r="H20" s="10">
        <v>135976449</v>
      </c>
      <c r="I20" s="21" t="s">
        <v>167</v>
      </c>
    </row>
    <row r="21" spans="1:11" x14ac:dyDescent="0.4">
      <c r="A21" s="1">
        <v>18</v>
      </c>
      <c r="B21" s="1" t="s">
        <v>53</v>
      </c>
      <c r="C21" s="11" t="s">
        <v>109</v>
      </c>
      <c r="D21" s="1" t="s">
        <v>23</v>
      </c>
      <c r="E21" s="10" t="s">
        <v>201</v>
      </c>
      <c r="F21" s="1" t="s">
        <v>110</v>
      </c>
      <c r="G21" s="1">
        <v>30600</v>
      </c>
      <c r="H21" s="10">
        <v>236925148</v>
      </c>
      <c r="I21" s="21" t="s">
        <v>166</v>
      </c>
    </row>
    <row r="22" spans="1:11" x14ac:dyDescent="0.4">
      <c r="A22" s="1">
        <v>19</v>
      </c>
      <c r="B22" s="1" t="s">
        <v>53</v>
      </c>
      <c r="C22" s="11" t="s">
        <v>115</v>
      </c>
      <c r="D22" s="1" t="s">
        <v>6</v>
      </c>
      <c r="E22" s="10" t="s">
        <v>201</v>
      </c>
      <c r="F22" s="1" t="s">
        <v>116</v>
      </c>
      <c r="G22" s="1">
        <v>19060</v>
      </c>
      <c r="H22" s="10">
        <v>143105640</v>
      </c>
      <c r="I22" s="21" t="s">
        <v>166</v>
      </c>
    </row>
    <row r="23" spans="1:11" x14ac:dyDescent="0.4">
      <c r="A23" s="1">
        <v>20</v>
      </c>
      <c r="B23" s="1" t="s">
        <v>53</v>
      </c>
      <c r="C23" s="1" t="s">
        <v>124</v>
      </c>
      <c r="D23" s="1" t="s">
        <v>6</v>
      </c>
      <c r="E23" s="10" t="s">
        <v>201</v>
      </c>
      <c r="F23" s="1" t="s">
        <v>125</v>
      </c>
      <c r="G23" s="1">
        <v>19060</v>
      </c>
      <c r="H23" s="10">
        <v>37228251</v>
      </c>
      <c r="I23" s="21" t="s">
        <v>166</v>
      </c>
      <c r="K23" s="22"/>
    </row>
    <row r="24" spans="1:11" x14ac:dyDescent="0.4">
      <c r="A24" s="1">
        <v>21</v>
      </c>
      <c r="B24" s="1" t="s">
        <v>53</v>
      </c>
      <c r="C24" s="1" t="s">
        <v>32</v>
      </c>
      <c r="D24" s="1" t="s">
        <v>131</v>
      </c>
      <c r="E24" s="10" t="s">
        <v>201</v>
      </c>
      <c r="F24" s="1" t="s">
        <v>134</v>
      </c>
      <c r="G24" s="1">
        <v>18000</v>
      </c>
      <c r="H24" s="10">
        <v>136057860</v>
      </c>
      <c r="I24" s="21" t="s">
        <v>166</v>
      </c>
      <c r="K24" s="22"/>
    </row>
    <row r="25" spans="1:11" x14ac:dyDescent="0.4">
      <c r="A25" s="1">
        <v>22</v>
      </c>
      <c r="B25" s="1" t="s">
        <v>53</v>
      </c>
      <c r="C25" s="1" t="s">
        <v>12</v>
      </c>
      <c r="D25" s="1" t="s">
        <v>140</v>
      </c>
      <c r="E25" s="10" t="s">
        <v>201</v>
      </c>
      <c r="F25" s="1" t="s">
        <v>143</v>
      </c>
      <c r="G25" s="1">
        <v>35000</v>
      </c>
      <c r="K25" s="22"/>
    </row>
    <row r="27" spans="1:11" x14ac:dyDescent="0.4">
      <c r="H27" s="10">
        <f>SUM(H4:H25)</f>
        <v>3744214623</v>
      </c>
    </row>
    <row r="29" spans="1:11" x14ac:dyDescent="0.4">
      <c r="G29" s="2" t="s">
        <v>176</v>
      </c>
      <c r="H29" s="8">
        <f>SUM(H4:H25)</f>
        <v>3744214623</v>
      </c>
      <c r="K29" s="22"/>
    </row>
  </sheetData>
  <mergeCells count="2">
    <mergeCell ref="A2:H2"/>
    <mergeCell ref="A1:I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rightToLeft="1" workbookViewId="0">
      <selection activeCell="F8" sqref="F8"/>
    </sheetView>
  </sheetViews>
  <sheetFormatPr defaultRowHeight="18" x14ac:dyDescent="0.4"/>
  <cols>
    <col min="1" max="1" width="7.140625" style="1" customWidth="1"/>
    <col min="2" max="2" width="19.28515625" style="4" customWidth="1"/>
    <col min="3" max="3" width="25.140625" style="4" customWidth="1"/>
    <col min="4" max="4" width="15.42578125" style="4" customWidth="1"/>
    <col min="5" max="5" width="17.7109375" style="9" customWidth="1"/>
    <col min="6" max="6" width="25.7109375" style="4" customWidth="1"/>
    <col min="7" max="7" width="20.28515625" style="9" customWidth="1"/>
    <col min="8" max="16384" width="9.140625" style="3"/>
  </cols>
  <sheetData>
    <row r="1" spans="1:7" s="6" customFormat="1" ht="18.75" x14ac:dyDescent="0.45">
      <c r="A1" s="40" t="s">
        <v>74</v>
      </c>
      <c r="B1" s="41"/>
      <c r="C1" s="41"/>
      <c r="D1" s="41"/>
      <c r="E1" s="41"/>
      <c r="F1" s="41"/>
      <c r="G1" s="42"/>
    </row>
    <row r="2" spans="1:7" x14ac:dyDescent="0.4">
      <c r="A2" s="2" t="s">
        <v>28</v>
      </c>
      <c r="B2" s="2" t="s">
        <v>0</v>
      </c>
      <c r="C2" s="2" t="s">
        <v>1</v>
      </c>
      <c r="D2" s="2" t="s">
        <v>2</v>
      </c>
      <c r="E2" s="8" t="s">
        <v>3</v>
      </c>
      <c r="F2" s="2" t="s">
        <v>30</v>
      </c>
      <c r="G2" s="8" t="s">
        <v>31</v>
      </c>
    </row>
    <row r="3" spans="1:7" x14ac:dyDescent="0.4">
      <c r="A3" s="1">
        <v>1</v>
      </c>
      <c r="B3" s="4" t="s">
        <v>165</v>
      </c>
      <c r="C3" s="4" t="s">
        <v>144</v>
      </c>
      <c r="D3" s="4" t="s">
        <v>164</v>
      </c>
      <c r="E3" s="9">
        <v>830304000</v>
      </c>
      <c r="F3" s="4" t="s">
        <v>174</v>
      </c>
    </row>
    <row r="4" spans="1:7" x14ac:dyDescent="0.4">
      <c r="A4" s="1">
        <v>2</v>
      </c>
      <c r="B4" s="4" t="s">
        <v>171</v>
      </c>
      <c r="C4" s="4" t="s">
        <v>171</v>
      </c>
      <c r="D4" s="4" t="s">
        <v>164</v>
      </c>
      <c r="E4" s="9">
        <v>159999988</v>
      </c>
      <c r="F4" s="4" t="s">
        <v>175</v>
      </c>
    </row>
    <row r="5" spans="1:7" x14ac:dyDescent="0.4">
      <c r="A5" s="1">
        <v>3</v>
      </c>
      <c r="B5" s="4" t="s">
        <v>173</v>
      </c>
      <c r="C5" s="4" t="s">
        <v>177</v>
      </c>
      <c r="D5" s="4" t="s">
        <v>16</v>
      </c>
      <c r="E5" s="9">
        <v>144000000</v>
      </c>
      <c r="F5" s="4" t="s">
        <v>172</v>
      </c>
    </row>
    <row r="6" spans="1:7" x14ac:dyDescent="0.4">
      <c r="A6" s="1">
        <v>4</v>
      </c>
      <c r="B6" s="4" t="s">
        <v>204</v>
      </c>
      <c r="C6" s="4" t="s">
        <v>205</v>
      </c>
      <c r="D6" s="4" t="s">
        <v>164</v>
      </c>
      <c r="E6" s="9">
        <v>64900000</v>
      </c>
      <c r="F6" s="4" t="s">
        <v>206</v>
      </c>
    </row>
    <row r="7" spans="1:7" x14ac:dyDescent="0.4">
      <c r="A7" s="1">
        <v>5</v>
      </c>
      <c r="B7" s="4" t="s">
        <v>289</v>
      </c>
      <c r="C7" s="4" t="s">
        <v>295</v>
      </c>
      <c r="D7" s="4" t="s">
        <v>164</v>
      </c>
      <c r="E7" s="9">
        <v>200000000</v>
      </c>
      <c r="F7" s="4" t="s">
        <v>296</v>
      </c>
    </row>
    <row r="8" spans="1:7" x14ac:dyDescent="0.4">
      <c r="A8" s="1">
        <v>6</v>
      </c>
    </row>
  </sheetData>
  <mergeCells count="1">
    <mergeCell ref="A1:G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rightToLeft="1" topLeftCell="B1" workbookViewId="0">
      <selection activeCell="I17" sqref="I17"/>
    </sheetView>
  </sheetViews>
  <sheetFormatPr defaultRowHeight="18" x14ac:dyDescent="0.4"/>
  <cols>
    <col min="1" max="1" width="5.5703125" style="11" customWidth="1"/>
    <col min="2" max="2" width="23.140625" style="11" customWidth="1"/>
    <col min="3" max="3" width="20.42578125" style="11" customWidth="1"/>
    <col min="4" max="4" width="14" style="11" customWidth="1"/>
    <col min="5" max="5" width="14" style="14" customWidth="1"/>
    <col min="6" max="6" width="18.42578125" style="11" customWidth="1"/>
    <col min="7" max="7" width="18.7109375" style="11" customWidth="1"/>
    <col min="8" max="8" width="15.28515625" style="15" customWidth="1"/>
    <col min="9" max="9" width="18.28515625" style="16" bestFit="1" customWidth="1"/>
    <col min="10" max="16384" width="9.140625" style="12"/>
  </cols>
  <sheetData>
    <row r="1" spans="1:9" ht="21.75" customHeight="1" x14ac:dyDescent="0.4">
      <c r="A1" s="36"/>
      <c r="B1" s="37"/>
      <c r="C1" s="37"/>
      <c r="D1" s="37"/>
      <c r="E1" s="37"/>
      <c r="F1" s="37"/>
      <c r="G1" s="37"/>
      <c r="H1" s="38"/>
      <c r="I1" s="39"/>
    </row>
    <row r="2" spans="1:9" ht="21.75" x14ac:dyDescent="0.5">
      <c r="A2" s="33" t="s">
        <v>75</v>
      </c>
      <c r="B2" s="34"/>
      <c r="C2" s="34"/>
      <c r="D2" s="34"/>
      <c r="E2" s="34"/>
      <c r="F2" s="34"/>
      <c r="G2" s="34"/>
      <c r="H2" s="35"/>
      <c r="I2" s="39"/>
    </row>
    <row r="3" spans="1:9" x14ac:dyDescent="0.45">
      <c r="A3" s="18" t="s">
        <v>28</v>
      </c>
      <c r="B3" s="18" t="s">
        <v>0</v>
      </c>
      <c r="C3" s="18" t="s">
        <v>1</v>
      </c>
      <c r="D3" s="18" t="s">
        <v>2</v>
      </c>
      <c r="E3" s="17" t="s">
        <v>3</v>
      </c>
      <c r="F3" s="19" t="s">
        <v>35</v>
      </c>
      <c r="G3" s="25" t="s">
        <v>184</v>
      </c>
      <c r="H3" s="17" t="s">
        <v>31</v>
      </c>
      <c r="I3" s="18" t="s">
        <v>38</v>
      </c>
    </row>
    <row r="4" spans="1:9" x14ac:dyDescent="0.4">
      <c r="A4" s="11">
        <v>1</v>
      </c>
      <c r="B4" s="11" t="s">
        <v>182</v>
      </c>
      <c r="C4" s="11" t="s">
        <v>56</v>
      </c>
      <c r="D4" s="11" t="s">
        <v>23</v>
      </c>
      <c r="E4" s="14">
        <v>108390016</v>
      </c>
      <c r="F4" s="11" t="s">
        <v>187</v>
      </c>
      <c r="G4" s="11" t="s">
        <v>188</v>
      </c>
      <c r="H4" s="15">
        <v>108390016</v>
      </c>
      <c r="I4" s="21" t="s">
        <v>167</v>
      </c>
    </row>
    <row r="5" spans="1:9" x14ac:dyDescent="0.4">
      <c r="A5" s="11">
        <v>2</v>
      </c>
      <c r="B5" s="11" t="s">
        <v>182</v>
      </c>
      <c r="C5" s="11" t="s">
        <v>42</v>
      </c>
      <c r="D5" s="11" t="s">
        <v>18</v>
      </c>
      <c r="E5" s="14">
        <v>414650215</v>
      </c>
      <c r="F5" s="11" t="s">
        <v>189</v>
      </c>
      <c r="G5" s="11" t="s">
        <v>190</v>
      </c>
      <c r="H5" s="15">
        <v>382255782</v>
      </c>
      <c r="I5" s="21" t="s">
        <v>167</v>
      </c>
    </row>
    <row r="6" spans="1:9" x14ac:dyDescent="0.4">
      <c r="A6" s="11">
        <v>3</v>
      </c>
      <c r="B6" s="11" t="s">
        <v>182</v>
      </c>
      <c r="C6" s="11" t="s">
        <v>49</v>
      </c>
      <c r="D6" s="11" t="s">
        <v>11</v>
      </c>
      <c r="E6" s="14">
        <v>151328793</v>
      </c>
      <c r="F6" s="11" t="s">
        <v>209</v>
      </c>
      <c r="G6" s="11" t="s">
        <v>210</v>
      </c>
      <c r="H6" s="15">
        <v>151328793</v>
      </c>
      <c r="I6" s="21" t="s">
        <v>167</v>
      </c>
    </row>
    <row r="7" spans="1:9" x14ac:dyDescent="0.4">
      <c r="A7" s="11">
        <v>4</v>
      </c>
      <c r="B7" s="11" t="s">
        <v>182</v>
      </c>
      <c r="C7" s="11" t="s">
        <v>58</v>
      </c>
      <c r="D7" s="11" t="s">
        <v>23</v>
      </c>
      <c r="E7" s="14">
        <v>127889462</v>
      </c>
      <c r="F7" s="11" t="s">
        <v>197</v>
      </c>
      <c r="G7" s="11" t="s">
        <v>193</v>
      </c>
      <c r="H7" s="15">
        <v>125844910</v>
      </c>
      <c r="I7" s="21" t="s">
        <v>167</v>
      </c>
    </row>
    <row r="8" spans="1:9" x14ac:dyDescent="0.4">
      <c r="A8" s="11">
        <v>5</v>
      </c>
      <c r="B8" s="11" t="s">
        <v>182</v>
      </c>
      <c r="C8" s="11" t="s">
        <v>57</v>
      </c>
      <c r="D8" s="11" t="s">
        <v>9</v>
      </c>
      <c r="E8" s="14">
        <v>162236200</v>
      </c>
      <c r="F8" s="11" t="s">
        <v>212</v>
      </c>
      <c r="G8" s="11" t="s">
        <v>186</v>
      </c>
      <c r="H8" s="15">
        <v>152502028</v>
      </c>
      <c r="I8" s="21" t="s">
        <v>167</v>
      </c>
    </row>
    <row r="9" spans="1:9" x14ac:dyDescent="0.4">
      <c r="A9" s="11">
        <v>6</v>
      </c>
      <c r="B9" s="11" t="s">
        <v>182</v>
      </c>
      <c r="C9" s="11" t="s">
        <v>43</v>
      </c>
      <c r="D9" s="11" t="s">
        <v>9</v>
      </c>
      <c r="E9" s="14">
        <v>162236200</v>
      </c>
      <c r="F9" s="11" t="s">
        <v>196</v>
      </c>
      <c r="G9" s="11" t="s">
        <v>186</v>
      </c>
      <c r="H9" s="15">
        <v>154124390</v>
      </c>
      <c r="I9" s="21" t="s">
        <v>167</v>
      </c>
    </row>
    <row r="10" spans="1:9" x14ac:dyDescent="0.4">
      <c r="A10" s="11">
        <v>7</v>
      </c>
      <c r="B10" s="11" t="s">
        <v>182</v>
      </c>
      <c r="C10" s="11" t="s">
        <v>59</v>
      </c>
      <c r="D10" s="11" t="s">
        <v>21</v>
      </c>
      <c r="E10" s="14">
        <v>208589400</v>
      </c>
      <c r="F10" s="11" t="s">
        <v>199</v>
      </c>
      <c r="G10" s="11" t="s">
        <v>200</v>
      </c>
      <c r="H10" s="15">
        <v>208495114</v>
      </c>
      <c r="I10" s="21" t="s">
        <v>167</v>
      </c>
    </row>
    <row r="11" spans="1:9" x14ac:dyDescent="0.4">
      <c r="A11" s="11">
        <v>8</v>
      </c>
      <c r="B11" s="11" t="s">
        <v>182</v>
      </c>
      <c r="C11" s="11" t="s">
        <v>46</v>
      </c>
      <c r="D11" s="11" t="s">
        <v>9</v>
      </c>
      <c r="E11" s="14">
        <v>162236200</v>
      </c>
      <c r="F11" s="11" t="s">
        <v>185</v>
      </c>
      <c r="G11" s="11" t="s">
        <v>186</v>
      </c>
      <c r="H11" s="15">
        <v>96182890</v>
      </c>
      <c r="I11" s="11"/>
    </row>
    <row r="12" spans="1:9" x14ac:dyDescent="0.4">
      <c r="A12" s="11">
        <v>9</v>
      </c>
      <c r="B12" s="11" t="s">
        <v>182</v>
      </c>
      <c r="C12" s="11" t="s">
        <v>60</v>
      </c>
      <c r="D12" s="11" t="s">
        <v>16</v>
      </c>
      <c r="E12" s="14">
        <v>29901900</v>
      </c>
      <c r="F12" s="11" t="s">
        <v>194</v>
      </c>
      <c r="G12" s="11" t="s">
        <v>195</v>
      </c>
      <c r="H12" s="15">
        <v>53987181</v>
      </c>
      <c r="I12" s="28">
        <v>56298060</v>
      </c>
    </row>
    <row r="13" spans="1:9" x14ac:dyDescent="0.4">
      <c r="A13" s="11">
        <v>10</v>
      </c>
      <c r="B13" s="11" t="s">
        <v>182</v>
      </c>
      <c r="C13" s="11" t="s">
        <v>41</v>
      </c>
      <c r="D13" s="11" t="s">
        <v>13</v>
      </c>
      <c r="E13" s="14">
        <v>365901600</v>
      </c>
      <c r="F13" s="11" t="s">
        <v>207</v>
      </c>
      <c r="G13" s="11" t="s">
        <v>208</v>
      </c>
      <c r="H13" s="15">
        <v>441336641</v>
      </c>
      <c r="I13" s="21" t="s">
        <v>167</v>
      </c>
    </row>
    <row r="14" spans="1:9" x14ac:dyDescent="0.4">
      <c r="A14" s="11">
        <v>11</v>
      </c>
      <c r="B14" s="11" t="s">
        <v>182</v>
      </c>
      <c r="C14" s="11" t="s">
        <v>61</v>
      </c>
      <c r="D14" s="11" t="s">
        <v>33</v>
      </c>
      <c r="E14" s="14">
        <v>122559550</v>
      </c>
      <c r="F14" s="11" t="s">
        <v>181</v>
      </c>
      <c r="G14" s="11" t="s">
        <v>183</v>
      </c>
      <c r="H14" s="31">
        <v>103406528</v>
      </c>
      <c r="I14" s="21" t="s">
        <v>167</v>
      </c>
    </row>
    <row r="15" spans="1:9" x14ac:dyDescent="0.4">
      <c r="A15" s="11">
        <v>12</v>
      </c>
      <c r="B15" s="11" t="s">
        <v>182</v>
      </c>
      <c r="C15" s="11" t="s">
        <v>62</v>
      </c>
      <c r="D15" s="11" t="s">
        <v>6</v>
      </c>
      <c r="E15" s="14">
        <v>205365920</v>
      </c>
      <c r="F15" s="11" t="s">
        <v>198</v>
      </c>
      <c r="G15" s="11" t="s">
        <v>180</v>
      </c>
      <c r="H15" s="15">
        <v>122632160</v>
      </c>
      <c r="I15" s="21" t="s">
        <v>167</v>
      </c>
    </row>
    <row r="16" spans="1:9" x14ac:dyDescent="0.4">
      <c r="A16" s="11">
        <v>13</v>
      </c>
      <c r="B16" s="11" t="s">
        <v>182</v>
      </c>
      <c r="C16" s="11" t="s">
        <v>178</v>
      </c>
      <c r="D16" s="11" t="s">
        <v>6</v>
      </c>
      <c r="E16" s="14">
        <v>205365920</v>
      </c>
      <c r="F16" s="11" t="s">
        <v>179</v>
      </c>
      <c r="G16" s="11" t="s">
        <v>180</v>
      </c>
      <c r="H16" s="15">
        <v>45712100</v>
      </c>
      <c r="I16" s="21" t="s">
        <v>167</v>
      </c>
    </row>
    <row r="17" spans="1:9" x14ac:dyDescent="0.4">
      <c r="A17" s="11">
        <v>14</v>
      </c>
      <c r="B17" s="11" t="s">
        <v>182</v>
      </c>
      <c r="C17" s="11" t="s">
        <v>191</v>
      </c>
      <c r="D17" s="11" t="s">
        <v>23</v>
      </c>
      <c r="E17" s="14">
        <v>127889462</v>
      </c>
      <c r="F17" s="11" t="s">
        <v>192</v>
      </c>
      <c r="G17" s="11" t="s">
        <v>193</v>
      </c>
      <c r="H17" s="15">
        <v>126029533</v>
      </c>
      <c r="I17" s="21" t="s">
        <v>167</v>
      </c>
    </row>
    <row r="18" spans="1:9" ht="18.75" customHeight="1" x14ac:dyDescent="0.4">
      <c r="A18" s="11">
        <v>15</v>
      </c>
      <c r="B18" s="11" t="s">
        <v>182</v>
      </c>
      <c r="C18" s="11" t="s">
        <v>211</v>
      </c>
      <c r="D18" s="11" t="s">
        <v>11</v>
      </c>
      <c r="E18" s="14">
        <v>100885862</v>
      </c>
      <c r="F18" s="11" t="s">
        <v>213</v>
      </c>
      <c r="G18" s="11" t="s">
        <v>214</v>
      </c>
      <c r="H18" s="15">
        <v>151328793</v>
      </c>
      <c r="I18" s="21" t="s">
        <v>167</v>
      </c>
    </row>
    <row r="20" spans="1:9" x14ac:dyDescent="0.4">
      <c r="G20" s="11" t="s">
        <v>176</v>
      </c>
      <c r="H20" s="24">
        <f>SUM(H4:H18)</f>
        <v>2423556859</v>
      </c>
    </row>
  </sheetData>
  <mergeCells count="3">
    <mergeCell ref="A1:H1"/>
    <mergeCell ref="I1:I2"/>
    <mergeCell ref="A2:H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rightToLeft="1" zoomScale="106" zoomScaleNormal="106" workbookViewId="0">
      <selection activeCell="D35" sqref="D35"/>
    </sheetView>
  </sheetViews>
  <sheetFormatPr defaultRowHeight="15" customHeight="1" x14ac:dyDescent="0.4"/>
  <cols>
    <col min="1" max="1" width="4.28515625" style="11" customWidth="1"/>
    <col min="2" max="2" width="37.7109375" style="11" bestFit="1" customWidth="1"/>
    <col min="3" max="3" width="14" style="11" customWidth="1"/>
    <col min="4" max="4" width="13.28515625" style="11" customWidth="1"/>
    <col min="5" max="5" width="19" style="11" customWidth="1"/>
    <col min="6" max="6" width="15.28515625" style="15" customWidth="1"/>
    <col min="7" max="7" width="18.28515625" style="29" bestFit="1" customWidth="1"/>
    <col min="8" max="16384" width="9.140625" style="12"/>
  </cols>
  <sheetData>
    <row r="1" spans="1:7" ht="15" customHeight="1" x14ac:dyDescent="0.4">
      <c r="A1" s="36"/>
      <c r="B1" s="37"/>
      <c r="C1" s="37"/>
      <c r="D1" s="37"/>
      <c r="E1" s="37"/>
      <c r="F1" s="38"/>
      <c r="G1" s="46"/>
    </row>
    <row r="2" spans="1:7" ht="15" customHeight="1" x14ac:dyDescent="0.5">
      <c r="A2" s="33" t="s">
        <v>287</v>
      </c>
      <c r="B2" s="34"/>
      <c r="C2" s="34"/>
      <c r="D2" s="34"/>
      <c r="E2" s="34"/>
      <c r="F2" s="35"/>
      <c r="G2" s="46"/>
    </row>
    <row r="3" spans="1:7" ht="15" customHeight="1" x14ac:dyDescent="0.45">
      <c r="A3" s="18" t="s">
        <v>28</v>
      </c>
      <c r="B3" s="18" t="s">
        <v>0</v>
      </c>
      <c r="C3" s="18" t="s">
        <v>1</v>
      </c>
      <c r="D3" s="18" t="s">
        <v>2</v>
      </c>
      <c r="E3" s="19" t="s">
        <v>35</v>
      </c>
      <c r="F3" s="17" t="s">
        <v>31</v>
      </c>
      <c r="G3" s="30" t="s">
        <v>262</v>
      </c>
    </row>
    <row r="4" spans="1:7" ht="15" customHeight="1" x14ac:dyDescent="0.4">
      <c r="A4" s="11">
        <v>1</v>
      </c>
      <c r="B4" s="11" t="s">
        <v>267</v>
      </c>
      <c r="C4" s="11" t="s">
        <v>217</v>
      </c>
      <c r="D4" s="11" t="s">
        <v>218</v>
      </c>
      <c r="E4" s="11" t="s">
        <v>274</v>
      </c>
      <c r="F4" s="15">
        <v>436948800</v>
      </c>
      <c r="G4" s="14">
        <f>F4*25%</f>
        <v>109237200</v>
      </c>
    </row>
    <row r="5" spans="1:7" ht="15" customHeight="1" x14ac:dyDescent="0.4">
      <c r="A5" s="11">
        <v>2</v>
      </c>
      <c r="B5" s="11" t="s">
        <v>267</v>
      </c>
      <c r="C5" s="11" t="s">
        <v>217</v>
      </c>
      <c r="D5" s="11" t="s">
        <v>218</v>
      </c>
      <c r="E5" s="11" t="s">
        <v>275</v>
      </c>
      <c r="F5" s="15">
        <v>1237849900</v>
      </c>
      <c r="G5" s="14">
        <f t="shared" ref="G5" si="0">F5*25%</f>
        <v>309462475</v>
      </c>
    </row>
    <row r="6" spans="1:7" ht="15" customHeight="1" x14ac:dyDescent="0.4">
      <c r="A6" s="11">
        <v>3</v>
      </c>
      <c r="B6" s="11" t="s">
        <v>267</v>
      </c>
      <c r="C6" s="11" t="s">
        <v>148</v>
      </c>
      <c r="D6" s="11" t="s">
        <v>218</v>
      </c>
      <c r="E6" s="11" t="s">
        <v>276</v>
      </c>
      <c r="F6" s="15">
        <v>1162785000</v>
      </c>
      <c r="G6" s="14">
        <f t="shared" ref="G6:G27" si="1">F6*25%</f>
        <v>290696250</v>
      </c>
    </row>
    <row r="7" spans="1:7" ht="15" customHeight="1" x14ac:dyDescent="0.4">
      <c r="A7" s="11">
        <v>4</v>
      </c>
      <c r="B7" s="11" t="s">
        <v>267</v>
      </c>
      <c r="C7" s="11" t="s">
        <v>202</v>
      </c>
      <c r="D7" s="11" t="s">
        <v>218</v>
      </c>
      <c r="E7" s="11" t="s">
        <v>281</v>
      </c>
      <c r="F7" s="15">
        <v>1497777000</v>
      </c>
      <c r="G7" s="14">
        <f t="shared" si="1"/>
        <v>374444250</v>
      </c>
    </row>
    <row r="8" spans="1:7" ht="15" customHeight="1" x14ac:dyDescent="0.4">
      <c r="A8" s="11">
        <v>6</v>
      </c>
      <c r="B8" s="11" t="s">
        <v>267</v>
      </c>
      <c r="C8" s="11" t="s">
        <v>229</v>
      </c>
      <c r="D8" s="11" t="s">
        <v>218</v>
      </c>
      <c r="E8" s="11" t="s">
        <v>282</v>
      </c>
      <c r="F8" s="15">
        <v>669738200</v>
      </c>
      <c r="G8" s="14">
        <f t="shared" si="1"/>
        <v>167434550</v>
      </c>
    </row>
    <row r="9" spans="1:7" ht="15" customHeight="1" x14ac:dyDescent="0.4">
      <c r="A9" s="11">
        <v>7</v>
      </c>
      <c r="B9" s="11" t="s">
        <v>267</v>
      </c>
      <c r="C9" s="11" t="s">
        <v>229</v>
      </c>
      <c r="D9" s="11" t="s">
        <v>218</v>
      </c>
      <c r="E9" s="11" t="s">
        <v>283</v>
      </c>
      <c r="F9" s="15">
        <v>1036361900</v>
      </c>
      <c r="G9" s="14">
        <f t="shared" si="1"/>
        <v>259090475</v>
      </c>
    </row>
    <row r="10" spans="1:7" ht="15" customHeight="1" x14ac:dyDescent="0.4">
      <c r="A10" s="11">
        <v>8</v>
      </c>
      <c r="B10" s="11" t="s">
        <v>267</v>
      </c>
      <c r="C10" s="11" t="s">
        <v>70</v>
      </c>
      <c r="D10" s="11" t="s">
        <v>218</v>
      </c>
      <c r="E10" s="11" t="s">
        <v>277</v>
      </c>
      <c r="F10" s="15">
        <v>1497777000</v>
      </c>
      <c r="G10" s="14">
        <f t="shared" si="1"/>
        <v>374444250</v>
      </c>
    </row>
    <row r="11" spans="1:7" ht="15" customHeight="1" x14ac:dyDescent="0.4">
      <c r="A11" s="11">
        <v>9</v>
      </c>
      <c r="B11" s="11" t="s">
        <v>267</v>
      </c>
      <c r="C11" s="11" t="s">
        <v>68</v>
      </c>
      <c r="D11" s="11" t="s">
        <v>218</v>
      </c>
      <c r="E11" s="11" t="s">
        <v>265</v>
      </c>
      <c r="F11" s="15">
        <v>1345773720</v>
      </c>
      <c r="G11" s="14">
        <f t="shared" si="1"/>
        <v>336443430</v>
      </c>
    </row>
    <row r="12" spans="1:7" ht="15" customHeight="1" x14ac:dyDescent="0.4">
      <c r="A12" s="11">
        <v>10</v>
      </c>
      <c r="B12" s="11" t="s">
        <v>267</v>
      </c>
      <c r="C12" s="11" t="s">
        <v>236</v>
      </c>
      <c r="D12" s="11" t="s">
        <v>218</v>
      </c>
      <c r="E12" s="11" t="s">
        <v>286</v>
      </c>
      <c r="F12" s="15">
        <v>1345773720</v>
      </c>
      <c r="G12" s="14">
        <f t="shared" si="1"/>
        <v>336443430</v>
      </c>
    </row>
    <row r="13" spans="1:7" ht="15" customHeight="1" x14ac:dyDescent="0.4">
      <c r="A13" s="11">
        <v>11</v>
      </c>
      <c r="B13" s="11" t="s">
        <v>267</v>
      </c>
      <c r="C13" s="11" t="s">
        <v>238</v>
      </c>
      <c r="D13" s="11" t="s">
        <v>218</v>
      </c>
      <c r="E13" s="11" t="s">
        <v>285</v>
      </c>
      <c r="F13" s="15">
        <v>1345773720</v>
      </c>
      <c r="G13" s="14">
        <f t="shared" si="1"/>
        <v>336443430</v>
      </c>
    </row>
    <row r="14" spans="1:7" ht="15" customHeight="1" x14ac:dyDescent="0.4">
      <c r="A14" s="11">
        <v>12</v>
      </c>
      <c r="B14" s="11" t="s">
        <v>267</v>
      </c>
      <c r="C14" s="11" t="s">
        <v>232</v>
      </c>
      <c r="D14" s="11" t="s">
        <v>218</v>
      </c>
      <c r="E14" s="11" t="s">
        <v>264</v>
      </c>
      <c r="F14" s="15">
        <v>1345773720</v>
      </c>
      <c r="G14" s="14">
        <f t="shared" si="1"/>
        <v>336443430</v>
      </c>
    </row>
    <row r="15" spans="1:7" ht="15" customHeight="1" x14ac:dyDescent="0.4">
      <c r="A15" s="11">
        <v>13</v>
      </c>
      <c r="B15" s="11" t="s">
        <v>267</v>
      </c>
      <c r="C15" s="11" t="s">
        <v>151</v>
      </c>
      <c r="D15" s="11" t="s">
        <v>218</v>
      </c>
      <c r="E15" s="11" t="s">
        <v>268</v>
      </c>
      <c r="F15" s="15">
        <v>391116839</v>
      </c>
      <c r="G15" s="14">
        <f t="shared" si="1"/>
        <v>97779209.75</v>
      </c>
    </row>
    <row r="16" spans="1:7" ht="15" customHeight="1" x14ac:dyDescent="0.4">
      <c r="A16" s="11">
        <v>14</v>
      </c>
      <c r="B16" s="11" t="s">
        <v>267</v>
      </c>
      <c r="C16" s="11" t="s">
        <v>151</v>
      </c>
      <c r="D16" s="11" t="s">
        <v>218</v>
      </c>
      <c r="E16" s="11" t="s">
        <v>273</v>
      </c>
      <c r="F16" s="15">
        <v>851305750</v>
      </c>
      <c r="G16" s="14">
        <f t="shared" si="1"/>
        <v>212826437.5</v>
      </c>
    </row>
    <row r="17" spans="1:7" ht="15" customHeight="1" x14ac:dyDescent="0.4">
      <c r="A17" s="11">
        <v>15</v>
      </c>
      <c r="B17" s="11" t="s">
        <v>267</v>
      </c>
      <c r="C17" s="11" t="s">
        <v>242</v>
      </c>
      <c r="D17" s="11" t="s">
        <v>218</v>
      </c>
      <c r="E17" s="11" t="s">
        <v>269</v>
      </c>
      <c r="F17" s="15">
        <v>622958500</v>
      </c>
      <c r="G17" s="14">
        <f t="shared" si="1"/>
        <v>155739625</v>
      </c>
    </row>
    <row r="18" spans="1:7" ht="15" customHeight="1" x14ac:dyDescent="0.4">
      <c r="A18" s="11">
        <v>16</v>
      </c>
      <c r="B18" s="11" t="s">
        <v>267</v>
      </c>
      <c r="C18" s="11" t="s">
        <v>242</v>
      </c>
      <c r="D18" s="11" t="s">
        <v>218</v>
      </c>
      <c r="E18" s="11" t="s">
        <v>270</v>
      </c>
      <c r="F18" s="15">
        <v>622958500</v>
      </c>
      <c r="G18" s="14">
        <f t="shared" si="1"/>
        <v>155739625</v>
      </c>
    </row>
    <row r="19" spans="1:7" ht="15" customHeight="1" x14ac:dyDescent="0.4">
      <c r="A19" s="11">
        <v>17</v>
      </c>
      <c r="B19" s="11" t="s">
        <v>267</v>
      </c>
      <c r="C19" s="11" t="s">
        <v>245</v>
      </c>
      <c r="D19" s="11" t="s">
        <v>218</v>
      </c>
      <c r="E19" s="11" t="s">
        <v>266</v>
      </c>
      <c r="F19" s="15">
        <v>622958500</v>
      </c>
      <c r="G19" s="14">
        <f t="shared" si="1"/>
        <v>155739625</v>
      </c>
    </row>
    <row r="20" spans="1:7" ht="15" customHeight="1" x14ac:dyDescent="0.4">
      <c r="A20" s="11">
        <v>18</v>
      </c>
      <c r="B20" s="11" t="s">
        <v>267</v>
      </c>
      <c r="C20" s="11" t="s">
        <v>71</v>
      </c>
      <c r="D20" s="11" t="s">
        <v>218</v>
      </c>
      <c r="E20" s="11" t="s">
        <v>278</v>
      </c>
      <c r="F20" s="15">
        <v>430788800</v>
      </c>
      <c r="G20" s="14">
        <f t="shared" si="1"/>
        <v>107697200</v>
      </c>
    </row>
    <row r="21" spans="1:7" ht="15" customHeight="1" x14ac:dyDescent="0.4">
      <c r="A21" s="11">
        <v>19</v>
      </c>
      <c r="B21" s="11" t="s">
        <v>267</v>
      </c>
      <c r="C21" s="11" t="s">
        <v>71</v>
      </c>
      <c r="D21" s="11" t="s">
        <v>218</v>
      </c>
      <c r="E21" s="11" t="s">
        <v>279</v>
      </c>
      <c r="F21" s="15">
        <v>1078421000</v>
      </c>
      <c r="G21" s="14">
        <f t="shared" si="1"/>
        <v>269605250</v>
      </c>
    </row>
    <row r="22" spans="1:7" ht="15" customHeight="1" x14ac:dyDescent="0.4">
      <c r="A22" s="11">
        <v>20</v>
      </c>
      <c r="B22" s="11" t="s">
        <v>267</v>
      </c>
      <c r="C22" s="11" t="s">
        <v>249</v>
      </c>
      <c r="D22" s="11" t="s">
        <v>218</v>
      </c>
      <c r="E22" s="11" t="s">
        <v>272</v>
      </c>
      <c r="F22" s="15">
        <v>511838950</v>
      </c>
      <c r="G22" s="14">
        <f t="shared" si="1"/>
        <v>127959737.5</v>
      </c>
    </row>
    <row r="23" spans="1:7" ht="15" customHeight="1" x14ac:dyDescent="0.4">
      <c r="A23" s="11">
        <v>21</v>
      </c>
      <c r="B23" s="11" t="s">
        <v>267</v>
      </c>
      <c r="C23" s="11" t="s">
        <v>249</v>
      </c>
      <c r="D23" s="11" t="s">
        <v>218</v>
      </c>
      <c r="E23" s="11" t="s">
        <v>271</v>
      </c>
      <c r="F23" s="15">
        <v>850125600</v>
      </c>
      <c r="G23" s="14">
        <f t="shared" si="1"/>
        <v>212531400</v>
      </c>
    </row>
    <row r="24" spans="1:7" ht="15" customHeight="1" x14ac:dyDescent="0.4">
      <c r="A24" s="11">
        <v>22</v>
      </c>
      <c r="B24" s="11" t="s">
        <v>267</v>
      </c>
      <c r="C24" s="11" t="s">
        <v>253</v>
      </c>
      <c r="D24" s="11" t="s">
        <v>218</v>
      </c>
      <c r="E24" s="11" t="s">
        <v>263</v>
      </c>
      <c r="F24" s="15">
        <v>1345773720</v>
      </c>
      <c r="G24" s="14">
        <f t="shared" si="1"/>
        <v>336443430</v>
      </c>
    </row>
    <row r="25" spans="1:7" ht="15" customHeight="1" x14ac:dyDescent="0.4">
      <c r="A25" s="11">
        <v>23</v>
      </c>
      <c r="B25" s="11" t="s">
        <v>267</v>
      </c>
      <c r="C25" s="11" t="s">
        <v>257</v>
      </c>
      <c r="D25" s="11" t="s">
        <v>218</v>
      </c>
      <c r="E25" s="11" t="s">
        <v>290</v>
      </c>
      <c r="F25" s="15">
        <v>1036361900</v>
      </c>
      <c r="G25" s="14">
        <f t="shared" si="1"/>
        <v>259090475</v>
      </c>
    </row>
    <row r="26" spans="1:7" ht="15" customHeight="1" x14ac:dyDescent="0.4">
      <c r="A26" s="11">
        <v>24</v>
      </c>
      <c r="B26" s="11" t="s">
        <v>267</v>
      </c>
      <c r="C26" s="11" t="s">
        <v>155</v>
      </c>
      <c r="D26" s="11" t="s">
        <v>218</v>
      </c>
      <c r="E26" s="11" t="s">
        <v>284</v>
      </c>
      <c r="F26" s="14">
        <v>1036361900</v>
      </c>
      <c r="G26" s="14">
        <f t="shared" si="1"/>
        <v>259090475</v>
      </c>
    </row>
    <row r="27" spans="1:7" ht="15" customHeight="1" x14ac:dyDescent="0.4">
      <c r="A27" s="11">
        <v>25</v>
      </c>
      <c r="B27" s="11" t="s">
        <v>267</v>
      </c>
      <c r="C27" s="11" t="s">
        <v>261</v>
      </c>
      <c r="D27" s="11" t="s">
        <v>218</v>
      </c>
      <c r="E27" s="11" t="s">
        <v>280</v>
      </c>
      <c r="F27" s="15">
        <v>622958500</v>
      </c>
      <c r="G27" s="14">
        <f t="shared" si="1"/>
        <v>155739625</v>
      </c>
    </row>
    <row r="28" spans="1:7" ht="15" customHeight="1" x14ac:dyDescent="0.4">
      <c r="F28" s="24">
        <f>SUM(F4:F27)</f>
        <v>22946261139</v>
      </c>
      <c r="G28" s="24">
        <f>SUM(G4:G27)</f>
        <v>5736565284.75</v>
      </c>
    </row>
    <row r="32" spans="1:7" ht="15" customHeight="1" x14ac:dyDescent="0.4">
      <c r="G32" s="29">
        <f>G4+G5+G6+G7+G8+G9+G10+G11+G12+G13+G14+G15+G16+G17+G18+G19+G20+G21+G22+G23+G24+G26+G27</f>
        <v>5477474809.75</v>
      </c>
    </row>
  </sheetData>
  <mergeCells count="3">
    <mergeCell ref="A1:F1"/>
    <mergeCell ref="G1:G2"/>
    <mergeCell ref="A2:F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rightToLeft="1" workbookViewId="0">
      <selection activeCell="I20" sqref="I20"/>
    </sheetView>
  </sheetViews>
  <sheetFormatPr defaultRowHeight="18" x14ac:dyDescent="0.4"/>
  <cols>
    <col min="1" max="1" width="6.85546875" style="11" customWidth="1"/>
    <col min="2" max="2" width="16.28515625" style="11" customWidth="1"/>
    <col min="3" max="3" width="19.140625" style="11" customWidth="1"/>
    <col min="4" max="4" width="17.42578125" style="11" customWidth="1"/>
    <col min="5" max="5" width="16.42578125" style="14" customWidth="1"/>
    <col min="6" max="6" width="18.5703125" style="11" customWidth="1"/>
    <col min="7" max="7" width="14.140625" style="11" customWidth="1"/>
    <col min="8" max="8" width="15.28515625" style="15" customWidth="1"/>
    <col min="9" max="9" width="18.28515625" style="20" bestFit="1" customWidth="1"/>
    <col min="10" max="16384" width="9.140625" style="12"/>
  </cols>
  <sheetData>
    <row r="1" spans="1:9" ht="21.75" customHeight="1" x14ac:dyDescent="0.4">
      <c r="A1" s="36"/>
      <c r="B1" s="37"/>
      <c r="C1" s="37"/>
      <c r="D1" s="37"/>
      <c r="E1" s="37"/>
      <c r="F1" s="37"/>
      <c r="G1" s="37"/>
      <c r="H1" s="38"/>
      <c r="I1" s="39"/>
    </row>
    <row r="2" spans="1:9" ht="21.75" x14ac:dyDescent="0.5">
      <c r="A2" s="33" t="s">
        <v>76</v>
      </c>
      <c r="B2" s="34"/>
      <c r="C2" s="34"/>
      <c r="D2" s="34"/>
      <c r="E2" s="34"/>
      <c r="F2" s="34"/>
      <c r="G2" s="34"/>
      <c r="H2" s="35"/>
      <c r="I2" s="39"/>
    </row>
    <row r="3" spans="1:9" x14ac:dyDescent="0.45">
      <c r="A3" s="18" t="s">
        <v>28</v>
      </c>
      <c r="B3" s="18" t="s">
        <v>0</v>
      </c>
      <c r="C3" s="18" t="s">
        <v>1</v>
      </c>
      <c r="D3" s="18" t="s">
        <v>2</v>
      </c>
      <c r="E3" s="17" t="s">
        <v>3</v>
      </c>
      <c r="F3" s="18" t="s">
        <v>35</v>
      </c>
      <c r="G3" s="18" t="s">
        <v>52</v>
      </c>
      <c r="H3" s="17" t="s">
        <v>31</v>
      </c>
      <c r="I3" s="18" t="s">
        <v>38</v>
      </c>
    </row>
    <row r="4" spans="1:9" x14ac:dyDescent="0.4">
      <c r="A4" s="11">
        <v>1</v>
      </c>
      <c r="B4" s="11" t="s">
        <v>63</v>
      </c>
      <c r="C4" s="11" t="s">
        <v>146</v>
      </c>
      <c r="D4" s="11" t="s">
        <v>6</v>
      </c>
      <c r="E4" s="14">
        <v>64753080</v>
      </c>
      <c r="F4" s="14" t="s">
        <v>147</v>
      </c>
      <c r="G4" s="11">
        <v>942</v>
      </c>
      <c r="H4" s="15">
        <v>64271900</v>
      </c>
      <c r="I4" s="21" t="s">
        <v>167</v>
      </c>
    </row>
    <row r="5" spans="1:9" x14ac:dyDescent="0.4">
      <c r="A5" s="11">
        <v>2</v>
      </c>
      <c r="B5" s="11" t="s">
        <v>63</v>
      </c>
      <c r="C5" s="11" t="s">
        <v>70</v>
      </c>
      <c r="D5" s="11" t="s">
        <v>23</v>
      </c>
      <c r="E5" s="14">
        <v>93142700</v>
      </c>
      <c r="F5" s="11" t="s">
        <v>159</v>
      </c>
      <c r="G5" s="11">
        <v>1355</v>
      </c>
      <c r="H5" s="15">
        <v>72314480</v>
      </c>
      <c r="I5" s="21" t="s">
        <v>167</v>
      </c>
    </row>
    <row r="6" spans="1:9" x14ac:dyDescent="0.4">
      <c r="A6" s="11">
        <v>3</v>
      </c>
      <c r="B6" s="11" t="s">
        <v>63</v>
      </c>
      <c r="C6" s="11" t="s">
        <v>69</v>
      </c>
      <c r="D6" s="11" t="s">
        <v>11</v>
      </c>
      <c r="E6" s="14">
        <v>39181800</v>
      </c>
      <c r="F6" s="11" t="s">
        <v>157</v>
      </c>
      <c r="G6" s="11">
        <v>570</v>
      </c>
      <c r="H6" s="15">
        <v>39181800</v>
      </c>
      <c r="I6" s="21" t="s">
        <v>167</v>
      </c>
    </row>
    <row r="7" spans="1:9" x14ac:dyDescent="0.4">
      <c r="A7" s="11">
        <v>4</v>
      </c>
      <c r="B7" s="11" t="s">
        <v>63</v>
      </c>
      <c r="C7" s="11" t="s">
        <v>68</v>
      </c>
      <c r="D7" s="11" t="s">
        <v>9</v>
      </c>
      <c r="E7" s="14">
        <v>73551800</v>
      </c>
      <c r="F7" s="11" t="s">
        <v>158</v>
      </c>
      <c r="G7" s="11">
        <v>1070</v>
      </c>
      <c r="H7" s="15">
        <v>69908580</v>
      </c>
      <c r="I7" s="21" t="s">
        <v>167</v>
      </c>
    </row>
    <row r="8" spans="1:9" x14ac:dyDescent="0.4">
      <c r="A8" s="11">
        <v>5</v>
      </c>
      <c r="B8" s="11" t="s">
        <v>63</v>
      </c>
      <c r="C8" s="11" t="s">
        <v>67</v>
      </c>
      <c r="D8" s="11" t="s">
        <v>11</v>
      </c>
      <c r="E8" s="14">
        <v>39181800</v>
      </c>
      <c r="F8" s="11" t="s">
        <v>150</v>
      </c>
      <c r="G8" s="11">
        <v>570</v>
      </c>
      <c r="H8" s="15">
        <v>39181800</v>
      </c>
      <c r="I8" s="21" t="s">
        <v>167</v>
      </c>
    </row>
    <row r="9" spans="1:9" x14ac:dyDescent="0.4">
      <c r="A9" s="11">
        <v>6</v>
      </c>
      <c r="B9" s="11" t="s">
        <v>63</v>
      </c>
      <c r="C9" s="11" t="s">
        <v>66</v>
      </c>
      <c r="D9" s="11" t="s">
        <v>13</v>
      </c>
      <c r="E9" s="14">
        <v>194534200</v>
      </c>
      <c r="F9" s="11" t="s">
        <v>153</v>
      </c>
      <c r="G9" s="11">
        <v>2830</v>
      </c>
      <c r="H9" s="15">
        <v>170475200</v>
      </c>
      <c r="I9" s="21" t="s">
        <v>167</v>
      </c>
    </row>
    <row r="10" spans="1:9" x14ac:dyDescent="0.4">
      <c r="A10" s="11">
        <v>7</v>
      </c>
      <c r="B10" s="11" t="s">
        <v>63</v>
      </c>
      <c r="C10" s="11" t="s">
        <v>65</v>
      </c>
      <c r="D10" s="11" t="s">
        <v>23</v>
      </c>
      <c r="E10" s="14">
        <v>72177000</v>
      </c>
      <c r="F10" s="11" t="s">
        <v>163</v>
      </c>
      <c r="G10" s="11">
        <v>1050</v>
      </c>
      <c r="H10" s="23">
        <v>71489600</v>
      </c>
      <c r="I10" s="21" t="s">
        <v>167</v>
      </c>
    </row>
    <row r="11" spans="1:9" x14ac:dyDescent="0.4">
      <c r="A11" s="11">
        <v>8</v>
      </c>
      <c r="B11" s="11" t="s">
        <v>63</v>
      </c>
      <c r="C11" s="11" t="s">
        <v>64</v>
      </c>
      <c r="D11" s="11" t="s">
        <v>33</v>
      </c>
      <c r="E11" s="14">
        <v>54992000</v>
      </c>
      <c r="F11" s="11" t="s">
        <v>154</v>
      </c>
      <c r="G11" s="11">
        <v>800</v>
      </c>
      <c r="H11" s="15">
        <v>54854520</v>
      </c>
      <c r="I11" s="21" t="s">
        <v>167</v>
      </c>
    </row>
    <row r="12" spans="1:9" x14ac:dyDescent="0.4">
      <c r="A12" s="11">
        <v>9</v>
      </c>
      <c r="B12" s="11" t="s">
        <v>63</v>
      </c>
      <c r="C12" s="11" t="s">
        <v>71</v>
      </c>
      <c r="D12" s="11" t="s">
        <v>21</v>
      </c>
      <c r="E12" s="14">
        <v>117132960</v>
      </c>
      <c r="F12" s="11" t="s">
        <v>160</v>
      </c>
      <c r="G12" s="11">
        <v>1704</v>
      </c>
      <c r="H12" s="15">
        <v>117132960</v>
      </c>
      <c r="I12" s="21" t="s">
        <v>167</v>
      </c>
    </row>
    <row r="13" spans="1:9" x14ac:dyDescent="0.4">
      <c r="A13" s="11">
        <v>10</v>
      </c>
      <c r="B13" s="11" t="s">
        <v>63</v>
      </c>
      <c r="C13" s="11" t="s">
        <v>148</v>
      </c>
      <c r="D13" s="11" t="s">
        <v>18</v>
      </c>
      <c r="E13" s="14">
        <v>211031800</v>
      </c>
      <c r="F13" s="11" t="s">
        <v>149</v>
      </c>
      <c r="G13" s="11">
        <v>3070</v>
      </c>
      <c r="H13" s="15">
        <v>207869760</v>
      </c>
      <c r="I13" s="21" t="s">
        <v>167</v>
      </c>
    </row>
    <row r="14" spans="1:9" x14ac:dyDescent="0.4">
      <c r="A14" s="11">
        <v>11</v>
      </c>
      <c r="B14" s="11" t="s">
        <v>63</v>
      </c>
      <c r="C14" s="11" t="s">
        <v>151</v>
      </c>
      <c r="D14" s="11" t="s">
        <v>16</v>
      </c>
      <c r="E14" s="14">
        <v>29901900</v>
      </c>
      <c r="F14" s="11" t="s">
        <v>152</v>
      </c>
      <c r="G14" s="11">
        <v>435</v>
      </c>
      <c r="H14" s="15">
        <v>29901900</v>
      </c>
      <c r="I14" s="21" t="s">
        <v>167</v>
      </c>
    </row>
    <row r="15" spans="1:9" x14ac:dyDescent="0.4">
      <c r="A15" s="11">
        <v>12</v>
      </c>
      <c r="B15" s="11" t="s">
        <v>63</v>
      </c>
      <c r="C15" s="11" t="s">
        <v>155</v>
      </c>
      <c r="D15" s="11" t="s">
        <v>6</v>
      </c>
      <c r="E15" s="14">
        <v>21584360</v>
      </c>
      <c r="F15" s="11" t="s">
        <v>156</v>
      </c>
      <c r="G15" s="11">
        <v>314</v>
      </c>
      <c r="H15" s="15">
        <v>21584360</v>
      </c>
      <c r="I15" s="21" t="s">
        <v>167</v>
      </c>
    </row>
    <row r="16" spans="1:9" x14ac:dyDescent="0.4">
      <c r="A16" s="11">
        <v>13</v>
      </c>
      <c r="B16" s="11" t="s">
        <v>63</v>
      </c>
      <c r="C16" s="11" t="s">
        <v>161</v>
      </c>
      <c r="D16" s="11" t="s">
        <v>11</v>
      </c>
      <c r="E16" s="14">
        <v>39181800</v>
      </c>
      <c r="F16" s="11" t="s">
        <v>162</v>
      </c>
      <c r="G16" s="11">
        <v>570</v>
      </c>
      <c r="H16" s="15">
        <v>39181800</v>
      </c>
      <c r="I16" s="21" t="s">
        <v>167</v>
      </c>
    </row>
    <row r="17" spans="1:9" x14ac:dyDescent="0.4">
      <c r="A17" s="11">
        <v>14</v>
      </c>
      <c r="B17" s="11" t="s">
        <v>63</v>
      </c>
      <c r="C17" s="11" t="s">
        <v>202</v>
      </c>
      <c r="D17" s="11" t="s">
        <v>23</v>
      </c>
      <c r="E17" s="14">
        <v>93142700</v>
      </c>
      <c r="F17" s="11" t="s">
        <v>203</v>
      </c>
      <c r="G17" s="11">
        <v>1355</v>
      </c>
      <c r="H17" s="15">
        <v>31345440</v>
      </c>
      <c r="I17" s="21" t="s">
        <v>167</v>
      </c>
    </row>
    <row r="19" spans="1:9" x14ac:dyDescent="0.4">
      <c r="G19" s="2" t="s">
        <v>176</v>
      </c>
      <c r="H19" s="24">
        <f>SUM(H4:H17)</f>
        <v>1028694100</v>
      </c>
    </row>
    <row r="20" spans="1:9" x14ac:dyDescent="0.4">
      <c r="H20" s="14"/>
    </row>
    <row r="22" spans="1:9" x14ac:dyDescent="0.4">
      <c r="I22" s="15"/>
    </row>
  </sheetData>
  <mergeCells count="3">
    <mergeCell ref="A1:H1"/>
    <mergeCell ref="I1:I2"/>
    <mergeCell ref="A2:H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rightToLeft="1" tabSelected="1" workbookViewId="0">
      <selection activeCell="H19" sqref="H19"/>
    </sheetView>
  </sheetViews>
  <sheetFormatPr defaultRowHeight="18" x14ac:dyDescent="0.4"/>
  <cols>
    <col min="1" max="1" width="4.28515625" style="11" customWidth="1"/>
    <col min="2" max="2" width="37.7109375" style="11" bestFit="1" customWidth="1"/>
    <col min="3" max="3" width="14" style="11" customWidth="1"/>
    <col min="4" max="4" width="13.28515625" style="11" customWidth="1"/>
    <col min="5" max="5" width="19" style="11" customWidth="1"/>
    <col min="6" max="6" width="24.42578125" style="11" bestFit="1" customWidth="1"/>
    <col min="7" max="7" width="15.28515625" style="15" customWidth="1"/>
    <col min="8" max="8" width="18.28515625" style="26" bestFit="1" customWidth="1"/>
    <col min="9" max="16384" width="9.140625" style="12"/>
  </cols>
  <sheetData>
    <row r="1" spans="1:8" ht="21.75" customHeight="1" x14ac:dyDescent="0.4">
      <c r="A1" s="36"/>
      <c r="B1" s="37"/>
      <c r="C1" s="37"/>
      <c r="D1" s="37"/>
      <c r="E1" s="37"/>
      <c r="F1" s="37"/>
      <c r="G1" s="38"/>
      <c r="H1" s="39"/>
    </row>
    <row r="2" spans="1:8" ht="21.75" x14ac:dyDescent="0.5">
      <c r="A2" s="33" t="s">
        <v>288</v>
      </c>
      <c r="B2" s="34"/>
      <c r="C2" s="34"/>
      <c r="D2" s="34"/>
      <c r="E2" s="34"/>
      <c r="F2" s="34"/>
      <c r="G2" s="35"/>
      <c r="H2" s="39"/>
    </row>
    <row r="3" spans="1:8" x14ac:dyDescent="0.45">
      <c r="A3" s="18" t="s">
        <v>28</v>
      </c>
      <c r="B3" s="18" t="s">
        <v>0</v>
      </c>
      <c r="C3" s="18" t="s">
        <v>1</v>
      </c>
      <c r="D3" s="18" t="s">
        <v>2</v>
      </c>
      <c r="E3" s="19" t="s">
        <v>35</v>
      </c>
      <c r="F3" s="27" t="s">
        <v>216</v>
      </c>
      <c r="G3" s="17" t="s">
        <v>31</v>
      </c>
      <c r="H3" s="18" t="s">
        <v>38</v>
      </c>
    </row>
    <row r="4" spans="1:8" x14ac:dyDescent="0.4">
      <c r="A4" s="11">
        <v>1</v>
      </c>
      <c r="B4" s="11" t="s">
        <v>215</v>
      </c>
      <c r="C4" s="11" t="s">
        <v>217</v>
      </c>
      <c r="D4" s="11" t="s">
        <v>218</v>
      </c>
      <c r="E4" s="11" t="s">
        <v>219</v>
      </c>
      <c r="F4" s="11" t="s">
        <v>220</v>
      </c>
      <c r="G4" s="15">
        <v>757141666</v>
      </c>
      <c r="H4" s="21" t="s">
        <v>166</v>
      </c>
    </row>
    <row r="5" spans="1:8" x14ac:dyDescent="0.4">
      <c r="A5" s="11">
        <v>2</v>
      </c>
      <c r="B5" s="11" t="s">
        <v>215</v>
      </c>
      <c r="C5" s="11" t="s">
        <v>66</v>
      </c>
      <c r="D5" s="11" t="s">
        <v>218</v>
      </c>
      <c r="E5" s="11" t="s">
        <v>221</v>
      </c>
      <c r="F5" s="11" t="s">
        <v>222</v>
      </c>
      <c r="G5" s="15">
        <v>1515237690</v>
      </c>
      <c r="H5" s="11"/>
    </row>
    <row r="6" spans="1:8" x14ac:dyDescent="0.4">
      <c r="A6" s="11">
        <v>3</v>
      </c>
      <c r="B6" s="11" t="s">
        <v>215</v>
      </c>
      <c r="C6" s="11" t="s">
        <v>148</v>
      </c>
      <c r="D6" s="11" t="s">
        <v>218</v>
      </c>
      <c r="E6" s="11" t="s">
        <v>223</v>
      </c>
      <c r="F6" s="11" t="s">
        <v>224</v>
      </c>
      <c r="G6" s="15">
        <v>1160810605</v>
      </c>
      <c r="H6" s="11"/>
    </row>
    <row r="7" spans="1:8" x14ac:dyDescent="0.4">
      <c r="A7" s="11">
        <v>4</v>
      </c>
      <c r="B7" s="11" t="s">
        <v>215</v>
      </c>
      <c r="C7" s="11" t="s">
        <v>202</v>
      </c>
      <c r="D7" s="11" t="s">
        <v>218</v>
      </c>
      <c r="E7" s="11" t="s">
        <v>225</v>
      </c>
      <c r="F7" s="11" t="s">
        <v>226</v>
      </c>
      <c r="G7" s="15">
        <v>594504771</v>
      </c>
    </row>
    <row r="8" spans="1:8" x14ac:dyDescent="0.4">
      <c r="A8" s="11">
        <v>5</v>
      </c>
      <c r="B8" s="11" t="s">
        <v>215</v>
      </c>
      <c r="C8" s="11" t="s">
        <v>146</v>
      </c>
      <c r="D8" s="11" t="s">
        <v>218</v>
      </c>
      <c r="E8" s="11" t="s">
        <v>227</v>
      </c>
      <c r="F8" s="11" t="s">
        <v>228</v>
      </c>
      <c r="G8" s="15">
        <v>237889560</v>
      </c>
      <c r="H8" s="21" t="s">
        <v>166</v>
      </c>
    </row>
    <row r="9" spans="1:8" x14ac:dyDescent="0.4">
      <c r="A9" s="11">
        <v>6</v>
      </c>
      <c r="B9" s="11" t="s">
        <v>215</v>
      </c>
      <c r="C9" s="11" t="s">
        <v>229</v>
      </c>
      <c r="D9" s="11" t="s">
        <v>218</v>
      </c>
      <c r="E9" s="11" t="s">
        <v>230</v>
      </c>
      <c r="F9" s="11" t="s">
        <v>228</v>
      </c>
      <c r="G9" s="15">
        <v>102001400</v>
      </c>
      <c r="H9" s="11"/>
    </row>
    <row r="10" spans="1:8" x14ac:dyDescent="0.4">
      <c r="A10" s="11">
        <v>7</v>
      </c>
      <c r="B10" s="11" t="s">
        <v>215</v>
      </c>
      <c r="C10" s="11" t="s">
        <v>70</v>
      </c>
      <c r="D10" s="11" t="s">
        <v>218</v>
      </c>
      <c r="E10" s="11" t="s">
        <v>231</v>
      </c>
      <c r="F10" s="11" t="s">
        <v>226</v>
      </c>
      <c r="G10" s="15">
        <v>933977661</v>
      </c>
    </row>
    <row r="11" spans="1:8" x14ac:dyDescent="0.4">
      <c r="A11" s="11">
        <v>8</v>
      </c>
      <c r="B11" s="11" t="s">
        <v>215</v>
      </c>
      <c r="C11" s="11" t="s">
        <v>232</v>
      </c>
      <c r="D11" s="11" t="s">
        <v>218</v>
      </c>
      <c r="E11" s="11" t="s">
        <v>233</v>
      </c>
      <c r="F11" s="11" t="s">
        <v>234</v>
      </c>
      <c r="G11" s="32">
        <v>267627798</v>
      </c>
      <c r="H11" s="11" t="s">
        <v>291</v>
      </c>
    </row>
    <row r="12" spans="1:8" x14ac:dyDescent="0.4">
      <c r="A12" s="11">
        <v>9</v>
      </c>
      <c r="B12" s="11" t="s">
        <v>215</v>
      </c>
      <c r="C12" s="11" t="s">
        <v>68</v>
      </c>
      <c r="D12" s="11" t="s">
        <v>218</v>
      </c>
      <c r="E12" s="11" t="s">
        <v>235</v>
      </c>
      <c r="F12" s="11" t="s">
        <v>234</v>
      </c>
      <c r="G12" s="32">
        <v>270787807</v>
      </c>
      <c r="H12" s="26" t="s">
        <v>292</v>
      </c>
    </row>
    <row r="13" spans="1:8" x14ac:dyDescent="0.4">
      <c r="A13" s="11">
        <v>10</v>
      </c>
      <c r="B13" s="11" t="s">
        <v>215</v>
      </c>
      <c r="C13" s="11" t="s">
        <v>236</v>
      </c>
      <c r="D13" s="11" t="s">
        <v>218</v>
      </c>
      <c r="E13" s="11" t="s">
        <v>237</v>
      </c>
      <c r="F13" s="11" t="s">
        <v>234</v>
      </c>
      <c r="G13" s="32">
        <v>258168463</v>
      </c>
      <c r="H13" s="11" t="s">
        <v>292</v>
      </c>
    </row>
    <row r="14" spans="1:8" x14ac:dyDescent="0.4">
      <c r="A14" s="11">
        <v>11</v>
      </c>
      <c r="B14" s="11" t="s">
        <v>215</v>
      </c>
      <c r="C14" s="11" t="s">
        <v>238</v>
      </c>
      <c r="D14" s="11" t="s">
        <v>218</v>
      </c>
      <c r="E14" s="11" t="s">
        <v>239</v>
      </c>
      <c r="F14" s="11" t="s">
        <v>234</v>
      </c>
      <c r="G14" s="32">
        <v>156459115</v>
      </c>
      <c r="H14" s="11" t="s">
        <v>292</v>
      </c>
    </row>
    <row r="15" spans="1:8" x14ac:dyDescent="0.4">
      <c r="A15" s="11">
        <v>12</v>
      </c>
      <c r="B15" s="11" t="s">
        <v>215</v>
      </c>
      <c r="C15" s="11" t="s">
        <v>151</v>
      </c>
      <c r="D15" s="11" t="s">
        <v>218</v>
      </c>
      <c r="E15" s="11" t="s">
        <v>240</v>
      </c>
      <c r="F15" s="11" t="s">
        <v>241</v>
      </c>
      <c r="G15" s="15">
        <v>297885659</v>
      </c>
    </row>
    <row r="16" spans="1:8" x14ac:dyDescent="0.4">
      <c r="A16" s="11">
        <v>13</v>
      </c>
      <c r="B16" s="11" t="s">
        <v>215</v>
      </c>
      <c r="C16" s="11" t="s">
        <v>242</v>
      </c>
      <c r="D16" s="11" t="s">
        <v>218</v>
      </c>
      <c r="E16" s="11" t="s">
        <v>243</v>
      </c>
      <c r="F16" s="11" t="s">
        <v>244</v>
      </c>
      <c r="G16" s="15">
        <v>431111935</v>
      </c>
      <c r="H16" s="21" t="s">
        <v>166</v>
      </c>
    </row>
    <row r="17" spans="1:8" x14ac:dyDescent="0.4">
      <c r="A17" s="11">
        <v>14</v>
      </c>
      <c r="B17" s="11" t="s">
        <v>215</v>
      </c>
      <c r="C17" s="11" t="s">
        <v>245</v>
      </c>
      <c r="D17" s="11" t="s">
        <v>218</v>
      </c>
      <c r="E17" s="11" t="s">
        <v>246</v>
      </c>
      <c r="F17" s="11" t="s">
        <v>244</v>
      </c>
      <c r="G17" s="15">
        <v>430463870</v>
      </c>
      <c r="H17" s="11"/>
    </row>
    <row r="18" spans="1:8" x14ac:dyDescent="0.4">
      <c r="A18" s="11">
        <v>15</v>
      </c>
      <c r="B18" s="11" t="s">
        <v>215</v>
      </c>
      <c r="C18" s="11" t="s">
        <v>71</v>
      </c>
      <c r="D18" s="11" t="s">
        <v>218</v>
      </c>
      <c r="E18" s="11" t="s">
        <v>247</v>
      </c>
      <c r="F18" s="11" t="s">
        <v>248</v>
      </c>
      <c r="G18" s="15">
        <v>480295280</v>
      </c>
      <c r="H18" s="21" t="s">
        <v>166</v>
      </c>
    </row>
    <row r="19" spans="1:8" x14ac:dyDescent="0.4">
      <c r="A19" s="11">
        <v>16</v>
      </c>
      <c r="B19" s="11" t="s">
        <v>215</v>
      </c>
      <c r="C19" s="11" t="s">
        <v>249</v>
      </c>
      <c r="D19" s="11" t="s">
        <v>218</v>
      </c>
      <c r="E19" s="11" t="s">
        <v>250</v>
      </c>
      <c r="F19" s="11" t="s">
        <v>251</v>
      </c>
      <c r="G19" s="15">
        <v>356737050</v>
      </c>
      <c r="H19" s="21" t="s">
        <v>166</v>
      </c>
    </row>
    <row r="20" spans="1:8" x14ac:dyDescent="0.4">
      <c r="A20" s="11">
        <v>17</v>
      </c>
      <c r="B20" s="11" t="s">
        <v>252</v>
      </c>
      <c r="C20" s="11" t="s">
        <v>66</v>
      </c>
      <c r="D20" s="11" t="s">
        <v>218</v>
      </c>
      <c r="E20" s="11" t="s">
        <v>254</v>
      </c>
      <c r="F20" s="11">
        <v>40000</v>
      </c>
      <c r="G20" s="15">
        <v>151126000</v>
      </c>
      <c r="H20" s="11"/>
    </row>
    <row r="21" spans="1:8" x14ac:dyDescent="0.4">
      <c r="A21" s="11">
        <v>18</v>
      </c>
      <c r="B21" s="11" t="s">
        <v>215</v>
      </c>
      <c r="C21" s="11" t="s">
        <v>253</v>
      </c>
      <c r="D21" s="11" t="s">
        <v>218</v>
      </c>
      <c r="E21" s="11" t="s">
        <v>255</v>
      </c>
      <c r="F21" s="11" t="s">
        <v>256</v>
      </c>
      <c r="G21" s="32">
        <v>268851008</v>
      </c>
      <c r="H21" s="26" t="s">
        <v>292</v>
      </c>
    </row>
    <row r="22" spans="1:8" x14ac:dyDescent="0.4">
      <c r="A22" s="11">
        <v>19</v>
      </c>
      <c r="B22" s="11" t="s">
        <v>215</v>
      </c>
      <c r="C22" s="11" t="s">
        <v>257</v>
      </c>
      <c r="D22" s="11" t="s">
        <v>218</v>
      </c>
      <c r="E22" s="11" t="s">
        <v>258</v>
      </c>
      <c r="F22" s="11" t="s">
        <v>259</v>
      </c>
      <c r="G22" s="15">
        <v>157074720</v>
      </c>
      <c r="H22" s="11"/>
    </row>
    <row r="23" spans="1:8" x14ac:dyDescent="0.4">
      <c r="A23" s="11">
        <v>20</v>
      </c>
      <c r="B23" s="11" t="s">
        <v>215</v>
      </c>
      <c r="C23" s="11" t="s">
        <v>155</v>
      </c>
      <c r="D23" s="11" t="s">
        <v>218</v>
      </c>
      <c r="E23" s="11" t="s">
        <v>260</v>
      </c>
      <c r="F23" s="11" t="s">
        <v>259</v>
      </c>
      <c r="G23" s="14">
        <v>70811203</v>
      </c>
      <c r="H23" s="11"/>
    </row>
    <row r="24" spans="1:8" x14ac:dyDescent="0.4">
      <c r="H24" s="11"/>
    </row>
    <row r="26" spans="1:8" x14ac:dyDescent="0.4">
      <c r="B26" s="14"/>
    </row>
    <row r="27" spans="1:8" x14ac:dyDescent="0.4">
      <c r="B27" s="24">
        <v>8572943370</v>
      </c>
      <c r="C27" s="11" t="s">
        <v>293</v>
      </c>
      <c r="F27" s="2" t="s">
        <v>176</v>
      </c>
      <c r="G27" s="24">
        <f>SUM(G4:G24)</f>
        <v>8898963261</v>
      </c>
    </row>
    <row r="28" spans="1:8" x14ac:dyDescent="0.4">
      <c r="B28" s="14">
        <v>8898963261</v>
      </c>
      <c r="C28" s="11" t="s">
        <v>294</v>
      </c>
    </row>
    <row r="29" spans="1:8" x14ac:dyDescent="0.4">
      <c r="B29" s="14">
        <f>B28-B27</f>
        <v>326019891</v>
      </c>
    </row>
    <row r="30" spans="1:8" x14ac:dyDescent="0.4">
      <c r="B30" s="11">
        <v>661575026</v>
      </c>
    </row>
    <row r="31" spans="1:8" x14ac:dyDescent="0.4">
      <c r="B31" s="14">
        <f>B30-G14</f>
        <v>505115911</v>
      </c>
    </row>
    <row r="32" spans="1:8" x14ac:dyDescent="0.4">
      <c r="B32" s="14">
        <f>B28-B27</f>
        <v>326019891</v>
      </c>
    </row>
  </sheetData>
  <mergeCells count="3">
    <mergeCell ref="A1:G1"/>
    <mergeCell ref="H1:H2"/>
    <mergeCell ref="A2:G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تب مالت</vt:lpstr>
      <vt:lpstr>پی پی ار</vt:lpstr>
      <vt:lpstr>متفرقه</vt:lpstr>
      <vt:lpstr>لمپی اسکین</vt:lpstr>
      <vt:lpstr>قرارداد 25 درصدی</vt:lpstr>
      <vt:lpstr>تب برفکی</vt:lpstr>
      <vt:lpstr>جدید-لمپی -تب مالت -تب برفکی -ن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2023-05-01T15:32:44Z</dcterms:modified>
</cp:coreProperties>
</file>